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d.namatame\Documents\hpcontent-resource5\static\manual\excel\"/>
    </mc:Choice>
  </mc:AlternateContent>
  <xr:revisionPtr revIDLastSave="0" documentId="8_{5B0E811F-C6BE-4268-B6CB-63C0D418D02D}" xr6:coauthVersionLast="47" xr6:coauthVersionMax="47" xr10:uidLastSave="{00000000-0000-0000-0000-000000000000}"/>
  <bookViews>
    <workbookView xWindow="-120" yWindow="-120" windowWidth="29040" windowHeight="15840" tabRatio="786" xr2:uid="{00000000-000D-0000-FFFF-FFFF00000000}"/>
  </bookViews>
  <sheets>
    <sheet name="表紙" sheetId="6" r:id="rId1"/>
    <sheet name="変更履歴" sheetId="26" r:id="rId2"/>
    <sheet name="用語" sheetId="38" r:id="rId3"/>
    <sheet name="ワークシート関数一覧" sheetId="1" r:id="rId4"/>
    <sheet name="W01" sheetId="7" r:id="rId5"/>
    <sheet name="W02" sheetId="39" r:id="rId6"/>
    <sheet name="W03" sheetId="41" r:id="rId7"/>
    <sheet name="W04" sheetId="43" r:id="rId8"/>
    <sheet name="W05" sheetId="44" r:id="rId9"/>
    <sheet name="W06" sheetId="45" r:id="rId10"/>
    <sheet name="W07" sheetId="47" r:id="rId11"/>
    <sheet name="W08" sheetId="46" r:id="rId12"/>
    <sheet name="W09" sheetId="48" r:id="rId13"/>
    <sheet name="W10" sheetId="49" r:id="rId14"/>
    <sheet name="W11・W12" sheetId="50" r:id="rId15"/>
    <sheet name="W13・W14" sheetId="51" r:id="rId16"/>
    <sheet name="W15" sheetId="52" r:id="rId17"/>
    <sheet name="W16" sheetId="53" r:id="rId18"/>
    <sheet name="W17・W18" sheetId="54" r:id="rId19"/>
    <sheet name="W19" sheetId="55" r:id="rId20"/>
    <sheet name="W20・W21" sheetId="56" r:id="rId21"/>
    <sheet name="W22・W23" sheetId="57" r:id="rId22"/>
    <sheet name="W24" sheetId="58" r:id="rId23"/>
  </sheets>
  <definedNames>
    <definedName name="_xlnm._FilterDatabase" localSheetId="4" hidden="1">'W01'!$E$1:$E$43</definedName>
    <definedName name="_xlnm.Print_Area" localSheetId="9">'W06'!$A$1:$I$67</definedName>
    <definedName name="_xlnm.Print_Area" localSheetId="10">'W07'!$A$1:$I$55</definedName>
    <definedName name="_xlnm.Print_Area" localSheetId="11">'W08'!$A$1:$I$28</definedName>
    <definedName name="_xlnm.Print_Area" localSheetId="12">'W09'!$A$1:$I$68</definedName>
    <definedName name="_xlnm.Print_Area" localSheetId="13">'W10'!$A$1:$I$56</definedName>
    <definedName name="_xlnm.Print_Area" localSheetId="16">'W15'!$A$1:$I$77</definedName>
    <definedName name="_xlnm.Print_Area" localSheetId="17">'W16'!$A$1:$J$81</definedName>
    <definedName name="_xlnm.Print_Area" localSheetId="19">'W19'!$A$1:$W$56</definedName>
    <definedName name="_xlnm.Print_Area" localSheetId="22">'W24'!$A$1:$I$17</definedName>
    <definedName name="_xlnm.Print_Area" localSheetId="3">ワークシート関数一覧!$A$1:$J$31</definedName>
    <definedName name="_xlnm.Print_Area" localSheetId="2">用語!$A$1:$F$33</definedName>
    <definedName name="_xlnm.Print_Titles" localSheetId="4">'W01'!$6:$6</definedName>
    <definedName name="_xlnm.Print_Titles" localSheetId="5">'W02'!$6:$6</definedName>
    <definedName name="_xlnm.Print_Titles" localSheetId="6">'W03'!$6:$6</definedName>
    <definedName name="_xlnm.Print_Titles" localSheetId="7">'W04'!$6:$6</definedName>
    <definedName name="_xlnm.Print_Titles" localSheetId="8">'W05'!$6:$6</definedName>
    <definedName name="_xlnm.Print_Titles" localSheetId="9">'W06'!$5:$5</definedName>
    <definedName name="_xlnm.Print_Titles" localSheetId="10">'W07'!$6:$6</definedName>
    <definedName name="_xlnm.Print_Titles" localSheetId="11">'W08'!$6:$6</definedName>
    <definedName name="_xlnm.Print_Titles" localSheetId="12">'W09'!$5:$5</definedName>
    <definedName name="_xlnm.Print_Titles" localSheetId="13">'W10'!$6:$6</definedName>
    <definedName name="_xlnm.Print_Titles" localSheetId="16">'W15'!$5:$5</definedName>
    <definedName name="_xlnm.Print_Titles" localSheetId="19">'W19'!$6:$6</definedName>
    <definedName name="_xlnm.Print_Titles" localSheetId="22">'W24'!$6:$6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54" l="1"/>
  <c r="B60" i="52" l="1"/>
  <c r="B60" i="48"/>
  <c r="B12" i="52"/>
  <c r="B13" i="52"/>
  <c r="B14" i="52"/>
  <c r="B15" i="52"/>
  <c r="B16" i="52"/>
  <c r="B17" i="52"/>
  <c r="B18" i="52"/>
  <c r="B19" i="52"/>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1" i="52"/>
  <c r="B62" i="52"/>
  <c r="B63" i="52"/>
  <c r="B64" i="52"/>
  <c r="B65" i="52"/>
  <c r="B66" i="52"/>
  <c r="B67" i="52"/>
  <c r="B68" i="52"/>
  <c r="B69" i="52"/>
  <c r="B71" i="52"/>
  <c r="B72" i="52"/>
  <c r="B73" i="52"/>
  <c r="B74" i="52"/>
  <c r="B75" i="52"/>
  <c r="B76" i="52"/>
  <c r="B11" i="52"/>
  <c r="B7" i="53"/>
  <c r="B21" i="51"/>
  <c r="B47" i="50" l="1"/>
  <c r="D46" i="50"/>
  <c r="D1" i="43" l="1"/>
  <c r="B8" i="7" l="1"/>
  <c r="B9" i="7" s="1"/>
  <c r="B10" i="7" s="1"/>
  <c r="B11" i="7" s="1"/>
  <c r="B12" i="7" s="1"/>
  <c r="B2" i="58" l="1"/>
  <c r="D1" i="58"/>
  <c r="B42" i="57"/>
  <c r="B43" i="57" s="1"/>
  <c r="B44" i="57" s="1"/>
  <c r="B45" i="57" s="1"/>
  <c r="B46" i="57" s="1"/>
  <c r="B34" i="57"/>
  <c r="B35" i="57" s="1"/>
  <c r="B36" i="57" s="1"/>
  <c r="B37" i="57" s="1"/>
  <c r="B28" i="57"/>
  <c r="D27" i="57"/>
  <c r="B13" i="57"/>
  <c r="B14" i="57" s="1"/>
  <c r="B15" i="57" s="1"/>
  <c r="B16" i="57" s="1"/>
  <c r="B17" i="57" s="1"/>
  <c r="B18" i="57" s="1"/>
  <c r="B19" i="57" s="1"/>
  <c r="B20" i="57" s="1"/>
  <c r="B21" i="57" s="1"/>
  <c r="B22" i="57" s="1"/>
  <c r="B8" i="57"/>
  <c r="B2" i="57"/>
  <c r="D1" i="57"/>
  <c r="B13" i="56"/>
  <c r="B14" i="56" s="1"/>
  <c r="B15" i="56" s="1"/>
  <c r="B16" i="56" s="1"/>
  <c r="B17" i="56" s="1"/>
  <c r="B18" i="56" s="1"/>
  <c r="B19" i="56" s="1"/>
  <c r="B20" i="56" s="1"/>
  <c r="B21" i="56" s="1"/>
  <c r="B22" i="56" s="1"/>
  <c r="B23" i="56" s="1"/>
  <c r="B24" i="56" s="1"/>
  <c r="B25" i="56" s="1"/>
  <c r="B26" i="56" s="1"/>
  <c r="B27" i="56" s="1"/>
  <c r="B28" i="56" s="1"/>
  <c r="B29" i="56" s="1"/>
  <c r="B49" i="56"/>
  <c r="B50" i="56" s="1"/>
  <c r="B51" i="56" s="1"/>
  <c r="B52" i="56" s="1"/>
  <c r="B53" i="56" s="1"/>
  <c r="B41" i="56"/>
  <c r="B42" i="56" s="1"/>
  <c r="B43" i="56" s="1"/>
  <c r="B44" i="56" s="1"/>
  <c r="B35" i="56"/>
  <c r="D34" i="56"/>
  <c r="B2" i="56"/>
  <c r="D1" i="56"/>
  <c r="B32" i="54"/>
  <c r="B33" i="54" s="1"/>
  <c r="B34" i="54" s="1"/>
  <c r="B35" i="54" s="1"/>
  <c r="B36" i="54" s="1"/>
  <c r="B37" i="54" s="1"/>
  <c r="B24" i="54"/>
  <c r="B25" i="54" s="1"/>
  <c r="B26" i="54" s="1"/>
  <c r="B27" i="54" s="1"/>
  <c r="B18" i="54"/>
  <c r="C2" i="55"/>
  <c r="E1" i="55"/>
  <c r="B2" i="54"/>
  <c r="D1" i="54"/>
  <c r="B6" i="53"/>
  <c r="B2" i="53"/>
  <c r="D1" i="53"/>
  <c r="B7" i="52"/>
  <c r="B6" i="52"/>
  <c r="B2" i="52"/>
  <c r="D1" i="52"/>
  <c r="B27" i="51"/>
  <c r="B28" i="51" s="1"/>
  <c r="B29" i="51" s="1"/>
  <c r="B30" i="51" s="1"/>
  <c r="B31" i="51" s="1"/>
  <c r="B32" i="51" s="1"/>
  <c r="B33" i="51" s="1"/>
  <c r="B34" i="51" s="1"/>
  <c r="B35" i="51" s="1"/>
  <c r="B36" i="51" s="1"/>
  <c r="B37" i="51" s="1"/>
  <c r="B38" i="51" s="1"/>
  <c r="B39" i="51" s="1"/>
  <c r="B40" i="51" s="1"/>
  <c r="B41" i="51" s="1"/>
  <c r="B42" i="51" s="1"/>
  <c r="B43" i="51" s="1"/>
  <c r="B44" i="51" s="1"/>
  <c r="B45" i="51" s="1"/>
  <c r="B46" i="51" s="1"/>
  <c r="B22" i="51"/>
  <c r="B15" i="51"/>
  <c r="D14" i="51"/>
  <c r="B3" i="51"/>
  <c r="D2" i="51"/>
  <c r="B22" i="50"/>
  <c r="B23" i="50"/>
  <c r="B24" i="50"/>
  <c r="B25" i="50"/>
  <c r="B26" i="50"/>
  <c r="B27" i="50"/>
  <c r="B28" i="50"/>
  <c r="B29" i="50"/>
  <c r="B30" i="50"/>
  <c r="B31" i="50"/>
  <c r="B32" i="50"/>
  <c r="B33" i="50"/>
  <c r="B34" i="50"/>
  <c r="B35" i="50"/>
  <c r="B36" i="50"/>
  <c r="B37" i="50"/>
  <c r="B38" i="50"/>
  <c r="B39" i="50"/>
  <c r="B40" i="50"/>
  <c r="B41" i="50"/>
  <c r="B42" i="50"/>
  <c r="B43" i="50"/>
  <c r="B44" i="50"/>
  <c r="B21" i="50"/>
  <c r="B20" i="50"/>
  <c r="B19" i="50"/>
  <c r="B8" i="50"/>
  <c r="B9" i="50"/>
  <c r="B10" i="50"/>
  <c r="B11" i="50"/>
  <c r="B15" i="50"/>
  <c r="B14" i="50"/>
  <c r="B13" i="50"/>
  <c r="B12" i="50"/>
  <c r="B7" i="50"/>
  <c r="B6" i="50"/>
  <c r="B2" i="50"/>
  <c r="D1" i="50"/>
  <c r="B2" i="49"/>
  <c r="D1" i="49"/>
  <c r="B22" i="48"/>
  <c r="B68" i="48" l="1"/>
  <c r="B67" i="48"/>
  <c r="B66" i="48"/>
  <c r="B65" i="48"/>
  <c r="B64" i="48"/>
  <c r="B63" i="48"/>
  <c r="B62" i="48"/>
  <c r="B61" i="48"/>
  <c r="B59" i="48"/>
  <c r="B58" i="48"/>
  <c r="B57" i="48"/>
  <c r="B56" i="48"/>
  <c r="B55" i="48"/>
  <c r="B54" i="48"/>
  <c r="B53" i="48"/>
  <c r="B52" i="48"/>
  <c r="B51" i="48"/>
  <c r="B50" i="48"/>
  <c r="B49" i="48"/>
  <c r="B48" i="48"/>
  <c r="B47" i="48"/>
  <c r="B46" i="48"/>
  <c r="B45" i="48"/>
  <c r="B44" i="48"/>
  <c r="B43" i="48"/>
  <c r="B42" i="48"/>
  <c r="B41" i="48"/>
  <c r="B40" i="48"/>
  <c r="B39" i="48"/>
  <c r="B38" i="48"/>
  <c r="B37" i="48"/>
  <c r="B36" i="48"/>
  <c r="B35" i="48"/>
  <c r="B34" i="48"/>
  <c r="B33" i="48"/>
  <c r="B32" i="48"/>
  <c r="B31" i="48"/>
  <c r="B30" i="48"/>
  <c r="B29" i="48"/>
  <c r="B28" i="48"/>
  <c r="B27" i="48"/>
  <c r="B26" i="48"/>
  <c r="B25" i="48"/>
  <c r="B24" i="48"/>
  <c r="B23" i="48"/>
  <c r="B21" i="48"/>
  <c r="B20" i="48"/>
  <c r="B19" i="48"/>
  <c r="B18" i="48"/>
  <c r="B17" i="48"/>
  <c r="B16" i="48"/>
  <c r="B12" i="48"/>
  <c r="B11" i="48"/>
  <c r="B10" i="48"/>
  <c r="B9" i="48"/>
  <c r="B8" i="48"/>
  <c r="B7" i="48"/>
  <c r="B6" i="48"/>
  <c r="B2" i="48"/>
  <c r="D1" i="48"/>
  <c r="B2" i="46"/>
  <c r="B2" i="47"/>
  <c r="D1" i="47"/>
  <c r="D1" i="46"/>
  <c r="B2" i="45"/>
  <c r="D1" i="45"/>
  <c r="B2" i="44"/>
  <c r="D1" i="44"/>
  <c r="B2" i="43"/>
  <c r="B2" i="7"/>
  <c r="D1" i="7"/>
  <c r="B2" i="39"/>
  <c r="D1" i="39"/>
  <c r="B2" i="41"/>
  <c r="D1" i="41"/>
  <c r="B13" i="7" l="1"/>
  <c r="B14" i="7" s="1"/>
  <c r="B15" i="7" s="1"/>
  <c r="B16" i="7" s="1"/>
  <c r="B17" i="7" s="1"/>
  <c r="B19" i="7" s="1"/>
  <c r="B20" i="7" l="1"/>
  <c r="B21" i="7" s="1"/>
  <c r="B22" i="7" s="1"/>
  <c r="B23" i="7" s="1"/>
  <c r="B24" i="7" s="1"/>
  <c r="B25" i="7" s="1"/>
  <c r="B26" i="7" s="1"/>
  <c r="B27" i="7" l="1"/>
  <c r="B28" i="7" s="1"/>
</calcChain>
</file>

<file path=xl/sharedStrings.xml><?xml version="1.0" encoding="utf-8"?>
<sst xmlns="http://schemas.openxmlformats.org/spreadsheetml/2006/main" count="2924" uniqueCount="1128">
  <si>
    <t>No</t>
    <phoneticPr fontId="1"/>
  </si>
  <si>
    <t>機能説明</t>
    <rPh sb="0" eb="4">
      <t>キノウセツメイ</t>
    </rPh>
    <phoneticPr fontId="1"/>
  </si>
  <si>
    <t>○</t>
    <phoneticPr fontId="1"/>
  </si>
  <si>
    <t>項目名</t>
    <rPh sb="0" eb="3">
      <t>コウモクメイ</t>
    </rPh>
    <phoneticPr fontId="1"/>
  </si>
  <si>
    <t>入力説明</t>
    <rPh sb="0" eb="4">
      <t>ニュウリョクセツメイ</t>
    </rPh>
    <phoneticPr fontId="1"/>
  </si>
  <si>
    <t>発注トリガー</t>
    <rPh sb="0" eb="2">
      <t>ハッチュウ</t>
    </rPh>
    <phoneticPr fontId="1"/>
  </si>
  <si>
    <t>必須</t>
    <rPh sb="0" eb="2">
      <t>ヒッス</t>
    </rPh>
    <phoneticPr fontId="1"/>
  </si>
  <si>
    <t>数値</t>
    <rPh sb="0" eb="2">
      <t>スウチ</t>
    </rPh>
    <phoneticPr fontId="1"/>
  </si>
  <si>
    <t>銘柄コード</t>
    <rPh sb="0" eb="2">
      <t>メイガラ</t>
    </rPh>
    <phoneticPr fontId="1"/>
  </si>
  <si>
    <t>売買</t>
    <rPh sb="0" eb="2">
      <t>バイバイ</t>
    </rPh>
    <phoneticPr fontId="1"/>
  </si>
  <si>
    <t>注文区分</t>
    <rPh sb="0" eb="4">
      <t>チュウモンクブン</t>
    </rPh>
    <phoneticPr fontId="1"/>
  </si>
  <si>
    <t>注文数量</t>
    <rPh sb="0" eb="4">
      <t>チュウモンスウリョウ</t>
    </rPh>
    <phoneticPr fontId="1"/>
  </si>
  <si>
    <t>任意</t>
    <rPh sb="0" eb="2">
      <t>ニンイ</t>
    </rPh>
    <phoneticPr fontId="1"/>
  </si>
  <si>
    <t>執行条件</t>
    <rPh sb="0" eb="4">
      <t>シッコウジョウケン</t>
    </rPh>
    <phoneticPr fontId="1"/>
  </si>
  <si>
    <t>注文期限区分</t>
    <rPh sb="0" eb="6">
      <t>チュウモンキゲンクブン</t>
    </rPh>
    <phoneticPr fontId="1"/>
  </si>
  <si>
    <t>注文期限</t>
    <rPh sb="0" eb="2">
      <t>チュウモン</t>
    </rPh>
    <rPh sb="2" eb="4">
      <t>キゲン</t>
    </rPh>
    <phoneticPr fontId="1"/>
  </si>
  <si>
    <t>口座区分</t>
    <rPh sb="0" eb="4">
      <t>コウザクブン</t>
    </rPh>
    <phoneticPr fontId="1"/>
  </si>
  <si>
    <t>NISAは非対応</t>
    <phoneticPr fontId="1"/>
  </si>
  <si>
    <t>注文数量を入力</t>
    <rPh sb="0" eb="4">
      <t>チュウモンスウリョウ</t>
    </rPh>
    <rPh sb="5" eb="7">
      <t>ニュウリョク</t>
    </rPh>
    <phoneticPr fontId="1"/>
  </si>
  <si>
    <t>子注文の執行条件</t>
    <rPh sb="0" eb="3">
      <t>コチュウモン</t>
    </rPh>
    <rPh sb="4" eb="8">
      <t>シッコウジョウケン</t>
    </rPh>
    <phoneticPr fontId="1"/>
  </si>
  <si>
    <t>子注文の注文値幅</t>
    <rPh sb="0" eb="3">
      <t>コチュウモン</t>
    </rPh>
    <rPh sb="4" eb="8">
      <t>チュウモンネハバ</t>
    </rPh>
    <phoneticPr fontId="1"/>
  </si>
  <si>
    <t>子注文の逆指値条件値幅</t>
    <rPh sb="0" eb="3">
      <t>コチュウモン</t>
    </rPh>
    <rPh sb="4" eb="7">
      <t>ギャクサシネ</t>
    </rPh>
    <rPh sb="7" eb="9">
      <t>ジョウケン</t>
    </rPh>
    <rPh sb="9" eb="11">
      <t>ネハバ</t>
    </rPh>
    <phoneticPr fontId="1"/>
  </si>
  <si>
    <t>国内株式 現物注文</t>
    <phoneticPr fontId="1"/>
  </si>
  <si>
    <t>待機中</t>
    <rPh sb="0" eb="3">
      <t>タイキチュウ</t>
    </rPh>
    <phoneticPr fontId="1"/>
  </si>
  <si>
    <t>発注ロック中（発注を行うには発注機能を有効にしてください）</t>
    <rPh sb="0" eb="2">
      <t>ハッチュウ</t>
    </rPh>
    <rPh sb="5" eb="6">
      <t>チュウ</t>
    </rPh>
    <rPh sb="7" eb="9">
      <t>ハッチュウ</t>
    </rPh>
    <rPh sb="10" eb="11">
      <t>オコナ</t>
    </rPh>
    <rPh sb="14" eb="18">
      <t>ハッチュウキノウ</t>
    </rPh>
    <rPh sb="19" eb="21">
      <t>ユウコウ</t>
    </rPh>
    <phoneticPr fontId="1"/>
  </si>
  <si>
    <t>接続待ち</t>
    <rPh sb="0" eb="3">
      <t>セツゾクマ</t>
    </rPh>
    <phoneticPr fontId="1"/>
  </si>
  <si>
    <t>応答待ち</t>
    <rPh sb="0" eb="3">
      <t>オウトウマ</t>
    </rPh>
    <phoneticPr fontId="1"/>
  </si>
  <si>
    <t>引数チェックエラーメッセージ</t>
    <rPh sb="0" eb="2">
      <t>ヒキスウ</t>
    </rPh>
    <phoneticPr fontId="1"/>
  </si>
  <si>
    <t>表示する行数</t>
  </si>
  <si>
    <t>表示する項目</t>
  </si>
  <si>
    <t>国内株式 信用新規注文</t>
    <phoneticPr fontId="1"/>
  </si>
  <si>
    <t>国内株式 信用返済注文</t>
    <phoneticPr fontId="1"/>
  </si>
  <si>
    <t>国内株式 訂正注文</t>
    <phoneticPr fontId="1"/>
  </si>
  <si>
    <t>国内株式 現物注文約定照会</t>
    <phoneticPr fontId="1"/>
  </si>
  <si>
    <t>国内株式 現物残高照会</t>
    <phoneticPr fontId="1"/>
  </si>
  <si>
    <t>国内株式 信用注文約定照会</t>
    <phoneticPr fontId="1"/>
  </si>
  <si>
    <t>国内株式 信用残高照会</t>
    <phoneticPr fontId="1"/>
  </si>
  <si>
    <t>注文単価区分</t>
    <rPh sb="0" eb="4">
      <t>チュウモンタンカ</t>
    </rPh>
    <rPh sb="4" eb="6">
      <t>クブン</t>
    </rPh>
    <phoneticPr fontId="1"/>
  </si>
  <si>
    <t>注文単価</t>
    <rPh sb="0" eb="4">
      <t>チュウモンタンカ</t>
    </rPh>
    <phoneticPr fontId="1"/>
  </si>
  <si>
    <t>カテゴリ</t>
    <phoneticPr fontId="1"/>
  </si>
  <si>
    <t>キャンセル</t>
  </si>
  <si>
    <t>国内株式 取消注文</t>
    <rPh sb="5" eb="7">
      <t>トリケシ</t>
    </rPh>
    <phoneticPr fontId="1"/>
  </si>
  <si>
    <t>〇</t>
    <phoneticPr fontId="1"/>
  </si>
  <si>
    <t>指数銘柄情報</t>
    <rPh sb="0" eb="6">
      <t>シスウメイガラジョウホウ</t>
    </rPh>
    <phoneticPr fontId="1"/>
  </si>
  <si>
    <t>為替銘柄情報</t>
    <rPh sb="0" eb="2">
      <t>カワセ</t>
    </rPh>
    <rPh sb="2" eb="4">
      <t>メイガラ</t>
    </rPh>
    <rPh sb="4" eb="6">
      <t>ジョウホウ</t>
    </rPh>
    <phoneticPr fontId="1"/>
  </si>
  <si>
    <t>その他</t>
    <rPh sb="2" eb="3">
      <t>タ</t>
    </rPh>
    <phoneticPr fontId="1"/>
  </si>
  <si>
    <t>指数ヒストリカルデータ</t>
    <rPh sb="0" eb="2">
      <t>シスウ</t>
    </rPh>
    <phoneticPr fontId="1"/>
  </si>
  <si>
    <t>為替ヒストリカルデータ</t>
    <rPh sb="0" eb="2">
      <t>カワセ</t>
    </rPh>
    <phoneticPr fontId="1"/>
  </si>
  <si>
    <t>高値</t>
  </si>
  <si>
    <t>安値</t>
  </si>
  <si>
    <t>仮想足フラグ</t>
    <rPh sb="0" eb="2">
      <t>カソウ</t>
    </rPh>
    <rPh sb="2" eb="3">
      <t>アシ</t>
    </rPh>
    <phoneticPr fontId="1"/>
  </si>
  <si>
    <t>銘柄コード</t>
  </si>
  <si>
    <t>注文ID</t>
    <rPh sb="0" eb="2">
      <t>チュウモン</t>
    </rPh>
    <phoneticPr fontId="1"/>
  </si>
  <si>
    <t>前日終値</t>
  </si>
  <si>
    <t>前日終値日時</t>
  </si>
  <si>
    <t>現値</t>
  </si>
  <si>
    <t>安値時刻</t>
  </si>
  <si>
    <t>高値時刻</t>
  </si>
  <si>
    <t>始値</t>
  </si>
  <si>
    <t>始値時刻</t>
  </si>
  <si>
    <t>騰落率</t>
  </si>
  <si>
    <t>年初来高値</t>
  </si>
  <si>
    <t>年初来高値日付</t>
  </si>
  <si>
    <t>年初来安値</t>
  </si>
  <si>
    <t>年初来安値日付</t>
  </si>
  <si>
    <t>発注トリガーがFalse状態の場合</t>
    <phoneticPr fontId="1"/>
  </si>
  <si>
    <t>発注トリガーがTrue状態かつ発注機能がOFFの場合</t>
    <phoneticPr fontId="1"/>
  </si>
  <si>
    <t>発注可能状態で、サーバ未接続の場合</t>
    <phoneticPr fontId="1"/>
  </si>
  <si>
    <t>電文応答待ちの場合</t>
    <phoneticPr fontId="1"/>
  </si>
  <si>
    <t>注文確認画面でキャンセルした場合</t>
    <phoneticPr fontId="1"/>
  </si>
  <si>
    <t>発注済みの場合</t>
    <phoneticPr fontId="1"/>
  </si>
  <si>
    <t>売買単位</t>
  </si>
  <si>
    <t>値幅上限値</t>
  </si>
  <si>
    <t>値幅下限値</t>
  </si>
  <si>
    <t xml:space="preserve">TRUE、FALSE </t>
  </si>
  <si>
    <t>引数</t>
    <phoneticPr fontId="1"/>
  </si>
  <si>
    <t>前日比</t>
  </si>
  <si>
    <t>No.</t>
    <phoneticPr fontId="1"/>
  </si>
  <si>
    <t>信用区分</t>
    <rPh sb="0" eb="4">
      <t>シンヨウクブン</t>
    </rPh>
    <phoneticPr fontId="1"/>
  </si>
  <si>
    <t>YYYYMMDD形式の文字列</t>
    <phoneticPr fontId="1"/>
  </si>
  <si>
    <t>子注文の注文値幅を入力</t>
    <rPh sb="0" eb="3">
      <t>コチュウモン</t>
    </rPh>
    <rPh sb="4" eb="8">
      <t>チュウモンネハバ</t>
    </rPh>
    <rPh sb="9" eb="11">
      <t>ニュウリョク</t>
    </rPh>
    <phoneticPr fontId="1"/>
  </si>
  <si>
    <t>ヘッダ行表示</t>
  </si>
  <si>
    <t>注文期限区分が「2: 期間指定」の場合、必須</t>
    <rPh sb="0" eb="2">
      <t>チュウモン</t>
    </rPh>
    <rPh sb="2" eb="4">
      <t>キゲン</t>
    </rPh>
    <rPh sb="4" eb="6">
      <t>クブン</t>
    </rPh>
    <rPh sb="11" eb="15">
      <t>キカンシテイ</t>
    </rPh>
    <rPh sb="17" eb="19">
      <t>バアイ</t>
    </rPh>
    <rPh sb="20" eb="22">
      <t>ヒッス</t>
    </rPh>
    <phoneticPr fontId="1"/>
  </si>
  <si>
    <t>逆指値注文単価区分</t>
    <rPh sb="0" eb="1">
      <t>ギャク</t>
    </rPh>
    <rPh sb="1" eb="3">
      <t>サシネ</t>
    </rPh>
    <rPh sb="5" eb="7">
      <t>タンカ</t>
    </rPh>
    <rPh sb="7" eb="9">
      <t>クブン</t>
    </rPh>
    <phoneticPr fontId="1"/>
  </si>
  <si>
    <t>逆指値注文単価</t>
    <rPh sb="0" eb="1">
      <t>ギャク</t>
    </rPh>
    <rPh sb="1" eb="3">
      <t>サシネ</t>
    </rPh>
    <rPh sb="5" eb="7">
      <t>タンカ</t>
    </rPh>
    <phoneticPr fontId="1"/>
  </si>
  <si>
    <t>現値ステータス</t>
  </si>
  <si>
    <t>売買代金</t>
  </si>
  <si>
    <t>売買高</t>
  </si>
  <si>
    <t>売気配フラグ</t>
  </si>
  <si>
    <t>VWAP</t>
  </si>
  <si>
    <t>Tick回数</t>
  </si>
  <si>
    <t>TickUp回数</t>
  </si>
  <si>
    <t>TickDown回数</t>
  </si>
  <si>
    <t>最低投資額</t>
  </si>
  <si>
    <t>決算期</t>
  </si>
  <si>
    <t>株主総会</t>
  </si>
  <si>
    <t>中配落日</t>
  </si>
  <si>
    <t>配当落日</t>
  </si>
  <si>
    <t>時価総額</t>
  </si>
  <si>
    <t>上場来高値</t>
  </si>
  <si>
    <t>上場来高値日付</t>
  </si>
  <si>
    <t>上場来安値</t>
  </si>
  <si>
    <t>上場来安値日付</t>
  </si>
  <si>
    <t>売成行数量</t>
  </si>
  <si>
    <t>利回り</t>
  </si>
  <si>
    <t>逆日歩</t>
  </si>
  <si>
    <t>日歩日数</t>
  </si>
  <si>
    <t>回転日数</t>
  </si>
  <si>
    <t>賃借倍率</t>
  </si>
  <si>
    <t>信用残日付</t>
  </si>
  <si>
    <t>合計売残</t>
  </si>
  <si>
    <t>制度売残</t>
  </si>
  <si>
    <t>一般売残</t>
  </si>
  <si>
    <t>合計買残</t>
  </si>
  <si>
    <t>制度買残</t>
  </si>
  <si>
    <t>一般買残</t>
  </si>
  <si>
    <t>合計売残前週比</t>
  </si>
  <si>
    <t>合計買残前週比</t>
  </si>
  <si>
    <t>制度売残前週比</t>
  </si>
  <si>
    <t>制度買残前週比</t>
  </si>
  <si>
    <t>一般売残前週比</t>
  </si>
  <si>
    <t>一般買残前週比</t>
  </si>
  <si>
    <t>合計倍率</t>
  </si>
  <si>
    <t>制度倍率</t>
  </si>
  <si>
    <t>一般倍率</t>
  </si>
  <si>
    <t>業種</t>
  </si>
  <si>
    <t>発行済株式数</t>
  </si>
  <si>
    <t>子注文の注文単価を入力</t>
    <rPh sb="0" eb="3">
      <t>コチュウモン</t>
    </rPh>
    <rPh sb="4" eb="6">
      <t>チュウモン</t>
    </rPh>
    <rPh sb="6" eb="8">
      <t>タンカ</t>
    </rPh>
    <rPh sb="9" eb="11">
      <t>ニュウリョク</t>
    </rPh>
    <phoneticPr fontId="1"/>
  </si>
  <si>
    <t>逆指値条件単価</t>
    <rPh sb="0" eb="1">
      <t>ギャク</t>
    </rPh>
    <rPh sb="1" eb="3">
      <t>サシネ</t>
    </rPh>
    <rPh sb="3" eb="5">
      <t>ジョウケン</t>
    </rPh>
    <rPh sb="5" eb="7">
      <t>タンカ</t>
    </rPh>
    <phoneticPr fontId="1"/>
  </si>
  <si>
    <t>子注文の注文単価</t>
    <rPh sb="0" eb="1">
      <t>コ</t>
    </rPh>
    <rPh sb="1" eb="3">
      <t>チュウモン</t>
    </rPh>
    <rPh sb="4" eb="6">
      <t>チュウモン</t>
    </rPh>
    <rPh sb="6" eb="8">
      <t>タンカ</t>
    </rPh>
    <phoneticPr fontId="1"/>
  </si>
  <si>
    <t>子注文の逆指値条件単価</t>
    <rPh sb="0" eb="3">
      <t>コチュウモン</t>
    </rPh>
    <rPh sb="4" eb="5">
      <t>ギャク</t>
    </rPh>
    <rPh sb="5" eb="7">
      <t>サシネ</t>
    </rPh>
    <rPh sb="7" eb="9">
      <t>ジョウケン</t>
    </rPh>
    <rPh sb="9" eb="11">
      <t>タンカ</t>
    </rPh>
    <phoneticPr fontId="1"/>
  </si>
  <si>
    <t>子注文の逆指値注文単価区分</t>
    <rPh sb="0" eb="3">
      <t>コチュウモン</t>
    </rPh>
    <rPh sb="4" eb="5">
      <t>ギャク</t>
    </rPh>
    <rPh sb="5" eb="7">
      <t>サシネ</t>
    </rPh>
    <rPh sb="11" eb="13">
      <t>クブン</t>
    </rPh>
    <phoneticPr fontId="1"/>
  </si>
  <si>
    <t>子注文の逆指値注文単価</t>
    <rPh sb="0" eb="3">
      <t>コチュウモン</t>
    </rPh>
    <rPh sb="4" eb="7">
      <t>ギャクサシネ</t>
    </rPh>
    <phoneticPr fontId="1"/>
  </si>
  <si>
    <t>任意</t>
  </si>
  <si>
    <t>順日歩</t>
  </si>
  <si>
    <t>書換料</t>
  </si>
  <si>
    <t>管理費</t>
  </si>
  <si>
    <t>単体本決算実績の売上高</t>
  </si>
  <si>
    <t>単体本決算実績の経常利益</t>
  </si>
  <si>
    <t>単体本決算実績の経常_伸び率</t>
  </si>
  <si>
    <t>単体本決算実績の純利益</t>
  </si>
  <si>
    <t>連結本決算実績の決算期</t>
  </si>
  <si>
    <t>連結本決算実績の売上高</t>
  </si>
  <si>
    <t>連結本決算実績の経常利益</t>
  </si>
  <si>
    <t>連結本決算実績の純利益</t>
  </si>
  <si>
    <t>低PER</t>
    <phoneticPr fontId="1"/>
  </si>
  <si>
    <t>信用
低倍率</t>
    <phoneticPr fontId="1"/>
  </si>
  <si>
    <t>信用
高倍率</t>
    <phoneticPr fontId="1"/>
  </si>
  <si>
    <t>信用
買残減</t>
    <phoneticPr fontId="1"/>
  </si>
  <si>
    <t>信用
買残増</t>
    <phoneticPr fontId="1"/>
  </si>
  <si>
    <t>信用
売残減</t>
    <phoneticPr fontId="1"/>
  </si>
  <si>
    <t>信用
売残増</t>
    <phoneticPr fontId="1"/>
  </si>
  <si>
    <t>TICK
回数</t>
    <phoneticPr fontId="1"/>
  </si>
  <si>
    <t>売買高
急増</t>
    <phoneticPr fontId="1"/>
  </si>
  <si>
    <t>〇</t>
  </si>
  <si>
    <t>1: 売却、3: 買付</t>
    <rPh sb="0" eb="11">
      <t>カ</t>
    </rPh>
    <phoneticPr fontId="1"/>
  </si>
  <si>
    <t>買気配価格_1本目</t>
  </si>
  <si>
    <t>買気配数量_1本目</t>
  </si>
  <si>
    <t>買気配価格_2本目</t>
  </si>
  <si>
    <t>買気配数量_2本目</t>
  </si>
  <si>
    <t>買気配価格_3本目</t>
  </si>
  <si>
    <t>買気配数量_3本目</t>
  </si>
  <si>
    <t>買気配価格_4本目</t>
  </si>
  <si>
    <t>買気配数量_4本目</t>
  </si>
  <si>
    <t>買気配価格_5本目</t>
  </si>
  <si>
    <t>買気配数量_5本目</t>
  </si>
  <si>
    <t>買気配価格_6本目</t>
  </si>
  <si>
    <t>買気配数量_6本目</t>
  </si>
  <si>
    <t>買気配価格_7本目</t>
  </si>
  <si>
    <t>買気配数量_7本目</t>
  </si>
  <si>
    <t>買気配価格_8本目</t>
  </si>
  <si>
    <t>買気配数量_8本目</t>
  </si>
  <si>
    <t>買気配価格_9本目</t>
  </si>
  <si>
    <t>買気配数量_9本目</t>
  </si>
  <si>
    <t>買気配価格_10本目</t>
  </si>
  <si>
    <t>買気配数量_10本目</t>
  </si>
  <si>
    <t>売気配価格_1本目</t>
  </si>
  <si>
    <t>売気配数量_1本目</t>
  </si>
  <si>
    <t>売気配数量_2本目</t>
  </si>
  <si>
    <t>売気配価格_3本目</t>
  </si>
  <si>
    <t>売気配数量_3本目</t>
  </si>
  <si>
    <t>売気配価格_4本目</t>
  </si>
  <si>
    <t>売気配数量_4本目</t>
  </si>
  <si>
    <t>売気配価格_5本目</t>
  </si>
  <si>
    <t>売気配数量_5本目</t>
  </si>
  <si>
    <t>売気配価格_6本目</t>
  </si>
  <si>
    <t>売気配数量_6本目</t>
  </si>
  <si>
    <t>売気配価格_7本目</t>
  </si>
  <si>
    <t>売気配数量_7本目</t>
  </si>
  <si>
    <t>売気配価格_8本目</t>
  </si>
  <si>
    <t>売気配数量_8本目</t>
  </si>
  <si>
    <t>売気配価格_9本目</t>
  </si>
  <si>
    <t>売気配数量_9本目</t>
  </si>
  <si>
    <t>売気配価格_10本目</t>
  </si>
  <si>
    <t>売気配数量_10本目</t>
  </si>
  <si>
    <t>売気配数量_11本目以上合計</t>
  </si>
  <si>
    <t>論理値</t>
    <rPh sb="0" eb="3">
      <t>ロンリチ</t>
    </rPh>
    <phoneticPr fontId="1"/>
  </si>
  <si>
    <t>SNT.OrderIdList</t>
    <phoneticPr fontId="1"/>
  </si>
  <si>
    <t>SNT.EqtyOrderList</t>
    <phoneticPr fontId="1"/>
  </si>
  <si>
    <t>SNT.IndexInst</t>
    <phoneticPr fontId="1"/>
  </si>
  <si>
    <t>SNT.IndexHist</t>
    <phoneticPr fontId="1"/>
  </si>
  <si>
    <t>SNT.ForexInst</t>
    <phoneticPr fontId="1"/>
  </si>
  <si>
    <t>SNT.ForexHist</t>
    <phoneticPr fontId="1"/>
  </si>
  <si>
    <t>SNT.StockHist</t>
    <phoneticPr fontId="1"/>
  </si>
  <si>
    <t>SNT.StockInst</t>
    <phoneticPr fontId="1"/>
  </si>
  <si>
    <t>SNT.ExpDateList</t>
    <phoneticPr fontId="1"/>
  </si>
  <si>
    <t>SNT.TradingPower</t>
    <phoneticPr fontId="1"/>
  </si>
  <si>
    <t>SNT.EqtyOrder</t>
    <phoneticPr fontId="1"/>
  </si>
  <si>
    <t>SNT.MrgnOpenOrder</t>
    <phoneticPr fontId="1"/>
  </si>
  <si>
    <t>SNT.MrgnCloseOrder</t>
    <phoneticPr fontId="1"/>
  </si>
  <si>
    <t>SNT.ModifyOrder</t>
    <phoneticPr fontId="1"/>
  </si>
  <si>
    <t>SNT.CancelOrder</t>
    <phoneticPr fontId="1"/>
  </si>
  <si>
    <t>SNT.EqtyPositionList</t>
    <phoneticPr fontId="1"/>
  </si>
  <si>
    <t>SNT.MrgnOrderList</t>
    <phoneticPr fontId="1"/>
  </si>
  <si>
    <t>SNT.MrgnPositionList</t>
    <phoneticPr fontId="1"/>
  </si>
  <si>
    <t>SNT.StockRanking</t>
    <phoneticPr fontId="1"/>
  </si>
  <si>
    <t>値上り率</t>
    <phoneticPr fontId="1"/>
  </si>
  <si>
    <t>通貨ペア</t>
    <phoneticPr fontId="1"/>
  </si>
  <si>
    <t>指数コード</t>
    <phoneticPr fontId="1"/>
  </si>
  <si>
    <t>全チャネル間で注文を一意に識別するための番号</t>
    <phoneticPr fontId="1"/>
  </si>
  <si>
    <t>表示するページ番号</t>
  </si>
  <si>
    <t>総レコード数</t>
  </si>
  <si>
    <t>表示ページ番号</t>
  </si>
  <si>
    <t>PER</t>
  </si>
  <si>
    <t>PBR</t>
  </si>
  <si>
    <t>銘柄コードを表示する</t>
  </si>
  <si>
    <t>銘柄名称を表示する</t>
  </si>
  <si>
    <t>騰落率を表示する</t>
  </si>
  <si>
    <t>前日比を表示する</t>
  </si>
  <si>
    <t>現値時刻を表示する</t>
  </si>
  <si>
    <t>売買高を表示する</t>
  </si>
  <si>
    <t>売買代金を表示する</t>
  </si>
  <si>
    <t>売買高増加率を表示する</t>
  </si>
  <si>
    <t>PERを表示する</t>
  </si>
  <si>
    <t>PBRを表示する</t>
  </si>
  <si>
    <t>Tick回数を表示する</t>
  </si>
  <si>
    <t>TickUp回数を表示する</t>
  </si>
  <si>
    <t>TickDown回数を表示する</t>
  </si>
  <si>
    <t>信用売残を表示する</t>
  </si>
  <si>
    <t>前週比信用売残を表示する</t>
  </si>
  <si>
    <t>信用買残を表示する</t>
  </si>
  <si>
    <t>前週比信用買残を表示する</t>
  </si>
  <si>
    <t>信用倍率を表示する</t>
  </si>
  <si>
    <t>業種を表示する</t>
  </si>
  <si>
    <t>現値を表示する</t>
  </si>
  <si>
    <t>現値日時を表示する</t>
  </si>
  <si>
    <t>始値を表示する</t>
  </si>
  <si>
    <t>始値時刻を表示する</t>
  </si>
  <si>
    <t>高値を表示する</t>
  </si>
  <si>
    <t>高値時刻を表示する</t>
  </si>
  <si>
    <t>安値時刻を表示する</t>
  </si>
  <si>
    <t>買気配価格(1本目)を表示する</t>
  </si>
  <si>
    <t>買気配数量(1本目)を表示する</t>
  </si>
  <si>
    <t>買気配価格(2本目)を表示する</t>
  </si>
  <si>
    <t>買気配数量(2本目)を表示する</t>
  </si>
  <si>
    <t>買気配価格(3本目)を表示する</t>
  </si>
  <si>
    <t>買気配数量(3本目)を表示する</t>
  </si>
  <si>
    <t>買気配価格(4本目)を表示する</t>
  </si>
  <si>
    <t>買気配数量(4本目)を表示する</t>
  </si>
  <si>
    <t>買気配価格(5本目)を表示する</t>
  </si>
  <si>
    <t>買気配数量(5本目)を表示する</t>
  </si>
  <si>
    <t>買気配価格(6本目)を表示する</t>
  </si>
  <si>
    <t>買気配数量(6本目)を表示する</t>
  </si>
  <si>
    <t>買気配価格(7本目)を表示する</t>
  </si>
  <si>
    <t>買気配数量(7本目)を表示する</t>
  </si>
  <si>
    <t>買気配価格(8本目)を表示する</t>
  </si>
  <si>
    <t>買気配数量(8本目)を表示する</t>
  </si>
  <si>
    <t>買気配価格(9本目)を表示する</t>
  </si>
  <si>
    <t>買気配数量(9本目)を表示する</t>
  </si>
  <si>
    <t>買気配価格(10本目)を表示する</t>
  </si>
  <si>
    <t>買気配数量(10本目)を表示する</t>
  </si>
  <si>
    <t>買気配数量(11本目以上の合計)を表示する</t>
  </si>
  <si>
    <t>VWAPを表示する</t>
  </si>
  <si>
    <t>前日終値を表示する</t>
  </si>
  <si>
    <t>前日終値日時を表示する</t>
  </si>
  <si>
    <t>値幅上限値を表示する</t>
  </si>
  <si>
    <t>値幅下限値を表示する</t>
  </si>
  <si>
    <t>決算期を表示する</t>
  </si>
  <si>
    <t>決算発表予定日を表示する</t>
  </si>
  <si>
    <t>株主総会を表示する</t>
  </si>
  <si>
    <t>中配落日を表示する</t>
  </si>
  <si>
    <t>時価総額を表示する</t>
  </si>
  <si>
    <t>上場来高値を表示する</t>
  </si>
  <si>
    <t>上場来安値を表示する</t>
  </si>
  <si>
    <t>年初来高値を表示する</t>
  </si>
  <si>
    <t>年初来高値日付を表示する</t>
  </si>
  <si>
    <t>年初来安値を表示する</t>
  </si>
  <si>
    <t>年初来安値日付を表示する</t>
  </si>
  <si>
    <t>単体本決算実績の決算期を表示する</t>
  </si>
  <si>
    <t>単体本決算実績の売上高を表示する</t>
  </si>
  <si>
    <t>単体本決算実績の経常利益を表示する</t>
  </si>
  <si>
    <t>単体本決算実績の経常_伸び率を表示する</t>
  </si>
  <si>
    <t>単体本決算実績の純利益を表示する</t>
  </si>
  <si>
    <t>連結本決算実績の決算期を表示する</t>
  </si>
  <si>
    <t>連結本決算実績の売上高を表示する</t>
  </si>
  <si>
    <t>連結本決算実績の経常利益を表示する</t>
  </si>
  <si>
    <t>連結本決算実績の純利益を表示する</t>
  </si>
  <si>
    <t>利回りを表示する</t>
  </si>
  <si>
    <t>売買単位を表示する</t>
  </si>
  <si>
    <t>発行済株式数を表示する</t>
  </si>
  <si>
    <t>日時を表示する</t>
  </si>
  <si>
    <t>安値を表示する</t>
  </si>
  <si>
    <t>終値を表示する</t>
  </si>
  <si>
    <t>出来高を表示する</t>
  </si>
  <si>
    <t>通貨ペアを表示する</t>
  </si>
  <si>
    <t>売気配を表示する</t>
  </si>
  <si>
    <t>売気配日時を表示する</t>
  </si>
  <si>
    <t>買気配を表示する</t>
  </si>
  <si>
    <t>買気配日時を表示する</t>
  </si>
  <si>
    <t>指数コードを表示する</t>
  </si>
  <si>
    <t>SNT.StockInstReg</t>
    <phoneticPr fontId="1"/>
  </si>
  <si>
    <t>SNT.StockInstDetail</t>
    <phoneticPr fontId="1"/>
  </si>
  <si>
    <t>SNT.StockInstMaster</t>
    <phoneticPr fontId="1"/>
  </si>
  <si>
    <t>発注済み（注文ID=XXXX）</t>
    <rPh sb="0" eb="3">
      <t>ハッチュウズ</t>
    </rPh>
    <rPh sb="5" eb="7">
      <t>チュウモン</t>
    </rPh>
    <phoneticPr fontId="1"/>
  </si>
  <si>
    <t>データ型</t>
    <rPh sb="3" eb="4">
      <t>ガタ</t>
    </rPh>
    <phoneticPr fontId="1"/>
  </si>
  <si>
    <t>ネオトレAPI注文管理ID</t>
    <phoneticPr fontId="1"/>
  </si>
  <si>
    <t>ネオトレAPI注文管理ID=XXXX は既に使用済みです</t>
    <rPh sb="20" eb="21">
      <t>スデ</t>
    </rPh>
    <rPh sb="22" eb="25">
      <t>シヨウズ</t>
    </rPh>
    <phoneticPr fontId="1"/>
  </si>
  <si>
    <t>既に使用済みのネオトレAPI注文管理IDを指定した場合</t>
  </si>
  <si>
    <t>元注文の注文期限区分が「2: 期間指定」の場合、必須</t>
    <rPh sb="0" eb="1">
      <t>モト</t>
    </rPh>
    <rPh sb="1" eb="3">
      <t>チュウモン</t>
    </rPh>
    <rPh sb="4" eb="6">
      <t>チュウモン</t>
    </rPh>
    <rPh sb="6" eb="8">
      <t>キゲン</t>
    </rPh>
    <rPh sb="8" eb="10">
      <t>クブン</t>
    </rPh>
    <rPh sb="15" eb="19">
      <t>キカンシテイ</t>
    </rPh>
    <rPh sb="21" eb="23">
      <t>バアイ</t>
    </rPh>
    <rPh sb="24" eb="26">
      <t>ヒッス</t>
    </rPh>
    <phoneticPr fontId="1"/>
  </si>
  <si>
    <t>国内株式 現物注文訂正・取消可能注文一覧</t>
    <phoneticPr fontId="1"/>
  </si>
  <si>
    <t>国内株式 信用注文訂正・取消可能注文一覧</t>
    <phoneticPr fontId="1"/>
  </si>
  <si>
    <t>SNT.EqtyEnableOrderList</t>
    <phoneticPr fontId="1"/>
  </si>
  <si>
    <t>SNT.MrgnEnableOrderList</t>
    <phoneticPr fontId="1"/>
  </si>
  <si>
    <t>0: 全取得、1: 未約定、2: 一部約定、3: 全部約定</t>
    <phoneticPr fontId="1"/>
  </si>
  <si>
    <t>省略時は「0: 全取得」とする</t>
    <phoneticPr fontId="1"/>
  </si>
  <si>
    <t>省略時は「FALSE:待機」とする</t>
    <rPh sb="11" eb="13">
      <t>タイキ</t>
    </rPh>
    <phoneticPr fontId="1"/>
  </si>
  <si>
    <t>日付</t>
    <rPh sb="0" eb="2">
      <t>ヒヅケ</t>
    </rPh>
    <phoneticPr fontId="1"/>
  </si>
  <si>
    <t>初版</t>
    <rPh sb="0" eb="2">
      <t>ショバン</t>
    </rPh>
    <phoneticPr fontId="1"/>
  </si>
  <si>
    <t>入力引数のバリデーションチェックのメッセージ表示</t>
    <phoneticPr fontId="1"/>
  </si>
  <si>
    <t>バージョン</t>
    <phoneticPr fontId="1"/>
  </si>
  <si>
    <t>1.0.0</t>
    <phoneticPr fontId="1"/>
  </si>
  <si>
    <t>子注文の概算代金</t>
    <phoneticPr fontId="1"/>
  </si>
  <si>
    <t>1.0.1</t>
    <phoneticPr fontId="1"/>
  </si>
  <si>
    <t>信用残高照会の建数量、建数量合計のVBA関数 パラメータ名を修正</t>
    <rPh sb="0" eb="2">
      <t>シンヨウ</t>
    </rPh>
    <rPh sb="2" eb="4">
      <t>ザンダカ</t>
    </rPh>
    <rPh sb="4" eb="6">
      <t>ショウカイ</t>
    </rPh>
    <rPh sb="20" eb="22">
      <t>カンスウ</t>
    </rPh>
    <rPh sb="28" eb="29">
      <t>メイ</t>
    </rPh>
    <rPh sb="30" eb="32">
      <t>シュウセイ</t>
    </rPh>
    <phoneticPr fontId="1"/>
  </si>
  <si>
    <t>ネオトレAPI for Excel　　関数一覧</t>
    <rPh sb="19" eb="21">
      <t>カンスウ</t>
    </rPh>
    <rPh sb="21" eb="23">
      <t>イチラン</t>
    </rPh>
    <phoneticPr fontId="1"/>
  </si>
  <si>
    <t>W10</t>
  </si>
  <si>
    <t>W11</t>
  </si>
  <si>
    <t>W12</t>
  </si>
  <si>
    <t>W13</t>
  </si>
  <si>
    <t>W14</t>
  </si>
  <si>
    <t>W15</t>
  </si>
  <si>
    <t>W16</t>
  </si>
  <si>
    <t>W17</t>
  </si>
  <si>
    <t>W20</t>
  </si>
  <si>
    <t>W21</t>
  </si>
  <si>
    <t>W22</t>
  </si>
  <si>
    <t>W24</t>
  </si>
  <si>
    <t>Excelに標準装備された計算処理を行う関数（SUM、AVERAGEなど）と同様に、セルにネオトレAPIオリジナルの関数を入力して利用します。</t>
    <rPh sb="38" eb="40">
      <t>ドウヨウ</t>
    </rPh>
    <rPh sb="58" eb="60">
      <t>カンスウ</t>
    </rPh>
    <rPh sb="61" eb="63">
      <t>ニュウリョク</t>
    </rPh>
    <rPh sb="65" eb="67">
      <t>リヨウ</t>
    </rPh>
    <phoneticPr fontId="1"/>
  </si>
  <si>
    <t>自動
更新</t>
    <rPh sb="0" eb="2">
      <t>ジドウ</t>
    </rPh>
    <rPh sb="3" eb="5">
      <t>コウシン</t>
    </rPh>
    <phoneticPr fontId="1"/>
  </si>
  <si>
    <t>簡易
入力</t>
    <rPh sb="0" eb="2">
      <t>カンイ</t>
    </rPh>
    <rPh sb="3" eb="5">
      <t>ニュウリョク</t>
    </rPh>
    <phoneticPr fontId="1"/>
  </si>
  <si>
    <t>備　　　　　考</t>
    <rPh sb="0" eb="1">
      <t>ビ</t>
    </rPh>
    <rPh sb="6" eb="7">
      <t>コウ</t>
    </rPh>
    <phoneticPr fontId="1"/>
  </si>
  <si>
    <t>―</t>
  </si>
  <si>
    <t>国内株式 取引余力</t>
    <rPh sb="0" eb="2">
      <t>コクナイ</t>
    </rPh>
    <phoneticPr fontId="1"/>
  </si>
  <si>
    <t>国内株式 注文有効期限</t>
    <phoneticPr fontId="1"/>
  </si>
  <si>
    <t>国内株式 銘柄マスタ</t>
    <phoneticPr fontId="1"/>
  </si>
  <si>
    <t>国内株式 銘柄情報</t>
    <phoneticPr fontId="1"/>
  </si>
  <si>
    <t>国内株式 銘柄詳細情報</t>
    <rPh sb="7" eb="9">
      <t>ショウサイ</t>
    </rPh>
    <phoneticPr fontId="1"/>
  </si>
  <si>
    <t>国内株式 銘柄規制情報</t>
    <rPh sb="7" eb="9">
      <t>キセイ</t>
    </rPh>
    <phoneticPr fontId="1"/>
  </si>
  <si>
    <t>国内株式 ランキング</t>
    <rPh sb="2" eb="4">
      <t>カブシキ</t>
    </rPh>
    <phoneticPr fontId="1"/>
  </si>
  <si>
    <t>ネオトレAPI関数名称</t>
    <rPh sb="7" eb="9">
      <t>カンスウ</t>
    </rPh>
    <rPh sb="9" eb="11">
      <t>メイショウ</t>
    </rPh>
    <phoneticPr fontId="1"/>
  </si>
  <si>
    <t>関　　　　数</t>
    <rPh sb="0" eb="1">
      <t>カン</t>
    </rPh>
    <rPh sb="5" eb="6">
      <t>スウ</t>
    </rPh>
    <phoneticPr fontId="1"/>
  </si>
  <si>
    <t>銘柄や執行条件を入力して、現物株式の注文ができる関数です。</t>
    <rPh sb="0" eb="2">
      <t>メイガラ</t>
    </rPh>
    <rPh sb="3" eb="5">
      <t>シッコウ</t>
    </rPh>
    <rPh sb="5" eb="7">
      <t>ジョウケン</t>
    </rPh>
    <rPh sb="8" eb="10">
      <t>ニュウリョク</t>
    </rPh>
    <rPh sb="13" eb="15">
      <t>ゲンブツ</t>
    </rPh>
    <rPh sb="15" eb="17">
      <t>カブシキ</t>
    </rPh>
    <rPh sb="18" eb="20">
      <t>チュウモン</t>
    </rPh>
    <rPh sb="24" eb="26">
      <t>カンスウ</t>
    </rPh>
    <phoneticPr fontId="1"/>
  </si>
  <si>
    <t>銘柄や執行条件を入力して、信用取引の新規建注文ができる関数です。</t>
    <rPh sb="0" eb="2">
      <t>メイガラ</t>
    </rPh>
    <rPh sb="3" eb="5">
      <t>シッコウ</t>
    </rPh>
    <rPh sb="5" eb="7">
      <t>ジョウケン</t>
    </rPh>
    <rPh sb="8" eb="10">
      <t>ニュウリョク</t>
    </rPh>
    <rPh sb="13" eb="15">
      <t>シンヨウ</t>
    </rPh>
    <rPh sb="15" eb="17">
      <t>トリヒキ</t>
    </rPh>
    <rPh sb="18" eb="20">
      <t>シンキ</t>
    </rPh>
    <rPh sb="20" eb="21">
      <t>タツル</t>
    </rPh>
    <rPh sb="21" eb="23">
      <t>チュウモン</t>
    </rPh>
    <rPh sb="27" eb="29">
      <t>カンスウ</t>
    </rPh>
    <phoneticPr fontId="1"/>
  </si>
  <si>
    <t>信用取引建玉のIDを指定して、信用取引返済注文ができる関数です。</t>
    <rPh sb="0" eb="6">
      <t>シンヨウトリヒキタテギョク</t>
    </rPh>
    <rPh sb="10" eb="12">
      <t>シテイ</t>
    </rPh>
    <rPh sb="15" eb="17">
      <t>シンヨウ</t>
    </rPh>
    <rPh sb="17" eb="19">
      <t>トリヒキ</t>
    </rPh>
    <rPh sb="19" eb="21">
      <t>ヘンサイ</t>
    </rPh>
    <rPh sb="21" eb="23">
      <t>チュウモン</t>
    </rPh>
    <rPh sb="27" eb="29">
      <t>カンスウ</t>
    </rPh>
    <phoneticPr fontId="1"/>
  </si>
  <si>
    <t>注文IDを指定して、発注済みの現物株式注文や信用取引注文を訂正できる関数です。</t>
    <rPh sb="0" eb="2">
      <t>チュウモン</t>
    </rPh>
    <rPh sb="5" eb="7">
      <t>シテイ</t>
    </rPh>
    <rPh sb="10" eb="12">
      <t>ハッチュウ</t>
    </rPh>
    <rPh sb="12" eb="13">
      <t>ズ</t>
    </rPh>
    <rPh sb="15" eb="17">
      <t>ゲンブツ</t>
    </rPh>
    <rPh sb="17" eb="19">
      <t>カブシキ</t>
    </rPh>
    <rPh sb="19" eb="21">
      <t>チュウモン</t>
    </rPh>
    <rPh sb="22" eb="24">
      <t>シンヨウ</t>
    </rPh>
    <rPh sb="23" eb="24">
      <t>ヨウ</t>
    </rPh>
    <rPh sb="24" eb="26">
      <t>トリヒキ</t>
    </rPh>
    <rPh sb="26" eb="28">
      <t>チュウモン</t>
    </rPh>
    <rPh sb="29" eb="31">
      <t>テイセイ</t>
    </rPh>
    <rPh sb="34" eb="36">
      <t>カンスウ</t>
    </rPh>
    <phoneticPr fontId="1"/>
  </si>
  <si>
    <t>注文IDを指定して、発注済みの現物株式注文や信用取引注文を取消できる関数です。</t>
    <rPh sb="0" eb="2">
      <t>チュウモン</t>
    </rPh>
    <rPh sb="5" eb="7">
      <t>シテイ</t>
    </rPh>
    <rPh sb="10" eb="12">
      <t>ハッチュウ</t>
    </rPh>
    <rPh sb="12" eb="13">
      <t>ズ</t>
    </rPh>
    <rPh sb="15" eb="17">
      <t>ゲンブツ</t>
    </rPh>
    <rPh sb="17" eb="19">
      <t>カブシキ</t>
    </rPh>
    <rPh sb="19" eb="21">
      <t>チュウモン</t>
    </rPh>
    <rPh sb="22" eb="24">
      <t>シンヨウ</t>
    </rPh>
    <rPh sb="23" eb="24">
      <t>ヨウ</t>
    </rPh>
    <rPh sb="24" eb="26">
      <t>トリヒキ</t>
    </rPh>
    <rPh sb="26" eb="28">
      <t>チュウモン</t>
    </rPh>
    <rPh sb="29" eb="31">
      <t>トリケシ</t>
    </rPh>
    <rPh sb="34" eb="36">
      <t>カンスウ</t>
    </rPh>
    <phoneticPr fontId="1"/>
  </si>
  <si>
    <t>簡易入力列に○がある関数は簡易ダイアログの用意があり、関数入力をサポートします。</t>
    <rPh sb="0" eb="2">
      <t>カンイ</t>
    </rPh>
    <rPh sb="2" eb="4">
      <t>ニュウリョク</t>
    </rPh>
    <rPh sb="4" eb="5">
      <t>レツ</t>
    </rPh>
    <rPh sb="10" eb="12">
      <t>カンスウ</t>
    </rPh>
    <rPh sb="13" eb="15">
      <t>カンイ</t>
    </rPh>
    <rPh sb="21" eb="23">
      <t>ヨウイ</t>
    </rPh>
    <rPh sb="27" eb="29">
      <t>カンスウ</t>
    </rPh>
    <rPh sb="29" eb="31">
      <t>ニュウリョク</t>
    </rPh>
    <phoneticPr fontId="1"/>
  </si>
  <si>
    <t>保有する現物株式の残高を一覧で表示できる関数です。</t>
    <rPh sb="0" eb="2">
      <t>ホユウ</t>
    </rPh>
    <rPh sb="4" eb="6">
      <t>ゲンブツ</t>
    </rPh>
    <rPh sb="6" eb="8">
      <t>カブシキ</t>
    </rPh>
    <rPh sb="9" eb="11">
      <t>ザンダカ</t>
    </rPh>
    <rPh sb="12" eb="14">
      <t>イチラン</t>
    </rPh>
    <rPh sb="15" eb="17">
      <t>ヒョウジ</t>
    </rPh>
    <rPh sb="20" eb="22">
      <t>カンスウ</t>
    </rPh>
    <phoneticPr fontId="1"/>
  </si>
  <si>
    <t>自動更新列に○がある関数は、取得する値がセル内で自動的に更新されます。自動更新しない関数について、最新の状態を確認するためにはリフレッシュ（再計算）させる必要があります。</t>
    <rPh sb="0" eb="2">
      <t>ジドウ</t>
    </rPh>
    <rPh sb="2" eb="4">
      <t>コウシン</t>
    </rPh>
    <rPh sb="4" eb="5">
      <t>レツ</t>
    </rPh>
    <rPh sb="10" eb="12">
      <t>カンスウ</t>
    </rPh>
    <rPh sb="14" eb="16">
      <t>シュトク</t>
    </rPh>
    <rPh sb="18" eb="19">
      <t>アタイ</t>
    </rPh>
    <rPh sb="22" eb="23">
      <t>ナイ</t>
    </rPh>
    <rPh sb="24" eb="27">
      <t>ジドウテキ</t>
    </rPh>
    <rPh sb="28" eb="30">
      <t>コウシン</t>
    </rPh>
    <rPh sb="35" eb="37">
      <t>ジドウ</t>
    </rPh>
    <rPh sb="37" eb="39">
      <t>コウシン</t>
    </rPh>
    <rPh sb="42" eb="44">
      <t>カンスウ</t>
    </rPh>
    <rPh sb="49" eb="51">
      <t>サイシン</t>
    </rPh>
    <rPh sb="52" eb="54">
      <t>ジョウタイ</t>
    </rPh>
    <rPh sb="55" eb="57">
      <t>カクニン</t>
    </rPh>
    <rPh sb="70" eb="73">
      <t>サイケイサン</t>
    </rPh>
    <rPh sb="77" eb="79">
      <t>ヒツヨウ</t>
    </rPh>
    <phoneticPr fontId="1"/>
  </si>
  <si>
    <t>当社システムから発注した現物株式注文で、訂正・取消可能な注文の一覧が取得できる関数です。
取得できる期間は当営業日発注分と翌営業日発注分となります。　</t>
    <rPh sb="12" eb="16">
      <t>ゲンブツカブシキ</t>
    </rPh>
    <rPh sb="16" eb="18">
      <t>チュウモン</t>
    </rPh>
    <rPh sb="20" eb="22">
      <t>テイセイ</t>
    </rPh>
    <rPh sb="23" eb="27">
      <t>トリケシカノウ</t>
    </rPh>
    <rPh sb="31" eb="33">
      <t>イチラン</t>
    </rPh>
    <rPh sb="34" eb="36">
      <t>シュトク</t>
    </rPh>
    <rPh sb="39" eb="41">
      <t>カンスウ</t>
    </rPh>
    <rPh sb="50" eb="52">
      <t>キカン</t>
    </rPh>
    <phoneticPr fontId="1"/>
  </si>
  <si>
    <t>当社システムから発注した現物株式注文の一覧が取得できる関数です。
取得できる期間は当営業日発注分と翌営業日発注分となります。　約定済み、取消済みのレコードを含みます。</t>
    <rPh sb="0" eb="2">
      <t>トウシャ</t>
    </rPh>
    <rPh sb="8" eb="10">
      <t>ハッチュウ</t>
    </rPh>
    <rPh sb="12" eb="14">
      <t>ゲンブツ</t>
    </rPh>
    <rPh sb="14" eb="16">
      <t>カブシキ</t>
    </rPh>
    <rPh sb="16" eb="18">
      <t>チュウモン</t>
    </rPh>
    <rPh sb="19" eb="21">
      <t>イチラン</t>
    </rPh>
    <rPh sb="22" eb="24">
      <t>シュトク</t>
    </rPh>
    <rPh sb="27" eb="29">
      <t>カンスウ</t>
    </rPh>
    <rPh sb="38" eb="40">
      <t>キカン</t>
    </rPh>
    <rPh sb="63" eb="65">
      <t>ヤクジョウ</t>
    </rPh>
    <rPh sb="65" eb="66">
      <t>ズ</t>
    </rPh>
    <rPh sb="68" eb="70">
      <t>トリケシ</t>
    </rPh>
    <rPh sb="70" eb="71">
      <t>ズ</t>
    </rPh>
    <rPh sb="78" eb="79">
      <t>フク</t>
    </rPh>
    <phoneticPr fontId="1"/>
  </si>
  <si>
    <t>当社システムから発注した信用取引注文の一覧が取得できる関数です。
取得できる期間は当営業日発注分と翌営業日発注分となります。　約定済み、取消済みのレコードを含みます。</t>
    <rPh sb="0" eb="2">
      <t>トウシャ</t>
    </rPh>
    <rPh sb="8" eb="10">
      <t>ハッチュウ</t>
    </rPh>
    <rPh sb="12" eb="14">
      <t>シンヨウ</t>
    </rPh>
    <rPh sb="14" eb="16">
      <t>トリヒキ</t>
    </rPh>
    <rPh sb="16" eb="18">
      <t>チュウモン</t>
    </rPh>
    <rPh sb="19" eb="21">
      <t>イチラン</t>
    </rPh>
    <rPh sb="22" eb="24">
      <t>シュトク</t>
    </rPh>
    <rPh sb="27" eb="29">
      <t>カンスウ</t>
    </rPh>
    <rPh sb="38" eb="40">
      <t>キカン</t>
    </rPh>
    <rPh sb="63" eb="65">
      <t>ヤクジョウ</t>
    </rPh>
    <rPh sb="65" eb="66">
      <t>ズ</t>
    </rPh>
    <rPh sb="68" eb="70">
      <t>トリケシ</t>
    </rPh>
    <rPh sb="70" eb="71">
      <t>ズ</t>
    </rPh>
    <rPh sb="78" eb="79">
      <t>フク</t>
    </rPh>
    <phoneticPr fontId="1"/>
  </si>
  <si>
    <t>当社システムから発注した信用取引注文で、訂正・取消可能な注文の一覧が取得できる関数です。
取得できる期間は当営業日発注分と翌営業日発注分となります。　</t>
    <rPh sb="12" eb="14">
      <t>シンヨウ</t>
    </rPh>
    <rPh sb="14" eb="16">
      <t>トリヒキ</t>
    </rPh>
    <rPh sb="16" eb="18">
      <t>チュウモン</t>
    </rPh>
    <rPh sb="20" eb="22">
      <t>テイセイ</t>
    </rPh>
    <rPh sb="23" eb="27">
      <t>トリケシカノウ</t>
    </rPh>
    <rPh sb="31" eb="33">
      <t>イチラン</t>
    </rPh>
    <rPh sb="34" eb="36">
      <t>シュトク</t>
    </rPh>
    <rPh sb="39" eb="41">
      <t>カンスウ</t>
    </rPh>
    <rPh sb="50" eb="52">
      <t>キカン</t>
    </rPh>
    <phoneticPr fontId="1"/>
  </si>
  <si>
    <t>保有する信用建玉の一覧で表示できる関数です。</t>
    <rPh sb="4" eb="6">
      <t>シンヨウ</t>
    </rPh>
    <rPh sb="6" eb="8">
      <t>タテギョク</t>
    </rPh>
    <phoneticPr fontId="1"/>
  </si>
  <si>
    <t>「現物買付可能額」　「信用新規建可能額」　「保証金預託率」　の値が取得できる関数です。</t>
    <rPh sb="1" eb="3">
      <t>ゲンブツ</t>
    </rPh>
    <rPh sb="3" eb="5">
      <t>カイツケ</t>
    </rPh>
    <rPh sb="5" eb="8">
      <t>カノウガク</t>
    </rPh>
    <rPh sb="11" eb="13">
      <t>シンヨウ</t>
    </rPh>
    <rPh sb="13" eb="15">
      <t>シンキ</t>
    </rPh>
    <rPh sb="15" eb="16">
      <t>タ</t>
    </rPh>
    <rPh sb="16" eb="19">
      <t>カノウガク</t>
    </rPh>
    <rPh sb="22" eb="25">
      <t>ホショウキン</t>
    </rPh>
    <rPh sb="25" eb="27">
      <t>ヨタク</t>
    </rPh>
    <rPh sb="27" eb="28">
      <t>リツ</t>
    </rPh>
    <rPh sb="31" eb="32">
      <t>アタイ</t>
    </rPh>
    <rPh sb="33" eb="35">
      <t>シュトク</t>
    </rPh>
    <rPh sb="38" eb="40">
      <t>カンスウ</t>
    </rPh>
    <phoneticPr fontId="1"/>
  </si>
  <si>
    <t xml:space="preserve">注文時に必要な利用可能な有効期限を取得する。 </t>
    <rPh sb="0" eb="3">
      <t>チュウモンジ</t>
    </rPh>
    <rPh sb="4" eb="6">
      <t>ヒツヨウ</t>
    </rPh>
    <rPh sb="7" eb="11">
      <t>リヨウカノウ</t>
    </rPh>
    <rPh sb="12" eb="16">
      <t>ユウコウキゲン</t>
    </rPh>
    <rPh sb="17" eb="19">
      <t>シュトク</t>
    </rPh>
    <phoneticPr fontId="1"/>
  </si>
  <si>
    <t>銘柄コードを指定して、四本値・売買高・売買代金・Tick回数情報などが一関数で取得できる関数です。
自動更新は行われません。</t>
    <rPh sb="0" eb="2">
      <t>メイガラ</t>
    </rPh>
    <rPh sb="6" eb="8">
      <t>シテイ</t>
    </rPh>
    <rPh sb="11" eb="13">
      <t>ヨンホン</t>
    </rPh>
    <rPh sb="13" eb="14">
      <t>ネ</t>
    </rPh>
    <rPh sb="15" eb="18">
      <t>バイバイダカ</t>
    </rPh>
    <rPh sb="19" eb="21">
      <t>バイバイ</t>
    </rPh>
    <rPh sb="21" eb="23">
      <t>ダイキン</t>
    </rPh>
    <rPh sb="28" eb="30">
      <t>カイスウ</t>
    </rPh>
    <rPh sb="30" eb="32">
      <t>ジョウホウ</t>
    </rPh>
    <rPh sb="35" eb="36">
      <t>イチ</t>
    </rPh>
    <rPh sb="36" eb="38">
      <t>カンスウ</t>
    </rPh>
    <rPh sb="39" eb="41">
      <t>シュトク</t>
    </rPh>
    <rPh sb="44" eb="46">
      <t>カンスウ</t>
    </rPh>
    <rPh sb="50" eb="52">
      <t>ジドウ</t>
    </rPh>
    <rPh sb="52" eb="54">
      <t>コウシン</t>
    </rPh>
    <rPh sb="55" eb="56">
      <t>オコナ</t>
    </rPh>
    <phoneticPr fontId="1"/>
  </si>
  <si>
    <t>ワークシート関数　編</t>
    <rPh sb="6" eb="8">
      <t>カンスウ</t>
    </rPh>
    <rPh sb="9" eb="10">
      <t>ヘン</t>
    </rPh>
    <phoneticPr fontId="1"/>
  </si>
  <si>
    <t>内　　　　容</t>
    <rPh sb="0" eb="1">
      <t>ウチ</t>
    </rPh>
    <rPh sb="5" eb="6">
      <t>カタチ</t>
    </rPh>
    <phoneticPr fontId="1"/>
  </si>
  <si>
    <t>1.0.2</t>
    <phoneticPr fontId="1"/>
  </si>
  <si>
    <t>VBA関数一覧との切り離し</t>
    <rPh sb="3" eb="5">
      <t>カンスウ</t>
    </rPh>
    <rPh sb="5" eb="7">
      <t>イチラン</t>
    </rPh>
    <rPh sb="9" eb="10">
      <t>キ</t>
    </rPh>
    <rPh sb="11" eb="12">
      <t>ハナ</t>
    </rPh>
    <phoneticPr fontId="1"/>
  </si>
  <si>
    <t>　ワークシート関数　一覧表</t>
    <rPh sb="7" eb="9">
      <t>カンスウ</t>
    </rPh>
    <rPh sb="10" eb="12">
      <t>イチラン</t>
    </rPh>
    <rPh sb="12" eb="13">
      <t>ヒョウ</t>
    </rPh>
    <phoneticPr fontId="1"/>
  </si>
  <si>
    <t>変　更　履　歴</t>
    <rPh sb="0" eb="1">
      <t>ヘン</t>
    </rPh>
    <rPh sb="2" eb="3">
      <t>サラ</t>
    </rPh>
    <rPh sb="4" eb="5">
      <t>クツ</t>
    </rPh>
    <rPh sb="6" eb="7">
      <t>レキ</t>
    </rPh>
    <phoneticPr fontId="1"/>
  </si>
  <si>
    <t>W01</t>
    <phoneticPr fontId="1"/>
  </si>
  <si>
    <t>W02</t>
    <phoneticPr fontId="1"/>
  </si>
  <si>
    <t>W03</t>
    <phoneticPr fontId="1"/>
  </si>
  <si>
    <t>W04</t>
    <phoneticPr fontId="1"/>
  </si>
  <si>
    <t>W05</t>
    <phoneticPr fontId="1"/>
  </si>
  <si>
    <t>W06</t>
    <phoneticPr fontId="1"/>
  </si>
  <si>
    <t>W07</t>
    <phoneticPr fontId="1"/>
  </si>
  <si>
    <t>W08</t>
    <phoneticPr fontId="1"/>
  </si>
  <si>
    <t>W09</t>
    <phoneticPr fontId="1"/>
  </si>
  <si>
    <t>指定した株式銘柄の株式銘柄規制情報（増担保、新規建停止など）が取得できる関数です。</t>
    <rPh sb="0" eb="2">
      <t>シテイ</t>
    </rPh>
    <rPh sb="4" eb="6">
      <t>カブシキ</t>
    </rPh>
    <rPh sb="6" eb="8">
      <t>メイガラ</t>
    </rPh>
    <rPh sb="9" eb="11">
      <t>カブシキ</t>
    </rPh>
    <rPh sb="11" eb="13">
      <t>メイガラ</t>
    </rPh>
    <rPh sb="13" eb="15">
      <t>キセイ</t>
    </rPh>
    <rPh sb="15" eb="17">
      <t>ジョウホウ</t>
    </rPh>
    <rPh sb="18" eb="19">
      <t>マシ</t>
    </rPh>
    <rPh sb="19" eb="21">
      <t>タンポ</t>
    </rPh>
    <rPh sb="22" eb="24">
      <t>シンキ</t>
    </rPh>
    <rPh sb="24" eb="25">
      <t>タ</t>
    </rPh>
    <rPh sb="25" eb="27">
      <t>テイシ</t>
    </rPh>
    <rPh sb="31" eb="33">
      <t>シュトク</t>
    </rPh>
    <rPh sb="36" eb="38">
      <t>カンスウ</t>
    </rPh>
    <phoneticPr fontId="1"/>
  </si>
  <si>
    <t>値上り率・値下り率・売買高など約60種株式ランキングを取得できる関数です。</t>
    <rPh sb="0" eb="2">
      <t>ネア</t>
    </rPh>
    <rPh sb="3" eb="4">
      <t>リツ</t>
    </rPh>
    <rPh sb="5" eb="7">
      <t>ネサ</t>
    </rPh>
    <rPh sb="8" eb="9">
      <t>リツ</t>
    </rPh>
    <rPh sb="10" eb="13">
      <t>バイバイダカ</t>
    </rPh>
    <rPh sb="15" eb="16">
      <t>ヤク</t>
    </rPh>
    <rPh sb="18" eb="19">
      <t>シュ</t>
    </rPh>
    <rPh sb="19" eb="21">
      <t>カブシキ</t>
    </rPh>
    <rPh sb="27" eb="29">
      <t>シュトク</t>
    </rPh>
    <rPh sb="32" eb="34">
      <t>カンスウ</t>
    </rPh>
    <phoneticPr fontId="1"/>
  </si>
  <si>
    <t>指定した株式銘柄のヒストリカルデータ一覧を取得できる関数です。取得できる本数は、足種により異なります。</t>
    <rPh sb="0" eb="2">
      <t>シテイ</t>
    </rPh>
    <rPh sb="4" eb="6">
      <t>カブシキ</t>
    </rPh>
    <rPh sb="6" eb="8">
      <t>メイガラ</t>
    </rPh>
    <rPh sb="18" eb="20">
      <t>イチラン</t>
    </rPh>
    <rPh sb="21" eb="23">
      <t>シュトク</t>
    </rPh>
    <rPh sb="26" eb="28">
      <t>カンスウ</t>
    </rPh>
    <rPh sb="31" eb="33">
      <t>シュトク</t>
    </rPh>
    <rPh sb="36" eb="38">
      <t>ホンスウ</t>
    </rPh>
    <rPh sb="40" eb="41">
      <t>アシ</t>
    </rPh>
    <rPh sb="41" eb="42">
      <t>シュ</t>
    </rPh>
    <rPh sb="45" eb="46">
      <t>コト</t>
    </rPh>
    <phoneticPr fontId="1"/>
  </si>
  <si>
    <t>12種ある通貨ペアから選択して、ヒストリカルデータ一覧を取得できる関数です。
取得できる本数は、足種により異なります。</t>
    <rPh sb="25" eb="27">
      <t>イチラン</t>
    </rPh>
    <rPh sb="28" eb="30">
      <t>シュトク</t>
    </rPh>
    <rPh sb="33" eb="35">
      <t>カンスウ</t>
    </rPh>
    <rPh sb="39" eb="41">
      <t>シュトク</t>
    </rPh>
    <rPh sb="44" eb="46">
      <t>ホンスウ</t>
    </rPh>
    <rPh sb="48" eb="49">
      <t>アシ</t>
    </rPh>
    <rPh sb="49" eb="50">
      <t>シュ</t>
    </rPh>
    <rPh sb="53" eb="54">
      <t>コト</t>
    </rPh>
    <phoneticPr fontId="1"/>
  </si>
  <si>
    <t>10種ある指数コードから選択して、ヒストリカルデータ一覧を取得できる関数です。
取得できる本数は、足種により異なります。</t>
    <rPh sb="2" eb="3">
      <t>シュ</t>
    </rPh>
    <rPh sb="5" eb="7">
      <t>シスウ</t>
    </rPh>
    <rPh sb="12" eb="14">
      <t>センタク</t>
    </rPh>
    <rPh sb="26" eb="28">
      <t>イチラン</t>
    </rPh>
    <rPh sb="29" eb="31">
      <t>シュトク</t>
    </rPh>
    <rPh sb="34" eb="36">
      <t>カンスウ</t>
    </rPh>
    <rPh sb="40" eb="42">
      <t>シュトク</t>
    </rPh>
    <rPh sb="45" eb="47">
      <t>ホンスウ</t>
    </rPh>
    <rPh sb="49" eb="50">
      <t>アシ</t>
    </rPh>
    <rPh sb="50" eb="51">
      <t>シュ</t>
    </rPh>
    <rPh sb="54" eb="55">
      <t>コト</t>
    </rPh>
    <phoneticPr fontId="1"/>
  </si>
  <si>
    <t>用語</t>
    <rPh sb="0" eb="2">
      <t>ヨウゴ</t>
    </rPh>
    <phoneticPr fontId="1"/>
  </si>
  <si>
    <t>用語の説明</t>
    <rPh sb="0" eb="2">
      <t>ヨウゴ</t>
    </rPh>
    <rPh sb="3" eb="5">
      <t>セツメイ</t>
    </rPh>
    <phoneticPr fontId="1"/>
  </si>
  <si>
    <t>ひきすう</t>
    <phoneticPr fontId="1"/>
  </si>
  <si>
    <t>ようご</t>
    <phoneticPr fontId="1"/>
  </si>
  <si>
    <t>戻り値</t>
    <phoneticPr fontId="1"/>
  </si>
  <si>
    <t>もどりち</t>
    <phoneticPr fontId="1"/>
  </si>
  <si>
    <t>ネオトレAPI for Excel　用語集</t>
    <rPh sb="18" eb="20">
      <t>ヨウゴ</t>
    </rPh>
    <rPh sb="20" eb="21">
      <t>シュウ</t>
    </rPh>
    <phoneticPr fontId="1"/>
  </si>
  <si>
    <t>ワークシート関数</t>
    <rPh sb="6" eb="8">
      <t>カンスウ</t>
    </rPh>
    <phoneticPr fontId="1"/>
  </si>
  <si>
    <t>わーくしーとかんすう</t>
    <phoneticPr fontId="1"/>
  </si>
  <si>
    <t>「銘柄コード.市場」の式で入力</t>
    <rPh sb="1" eb="3">
      <t>メイガラ</t>
    </rPh>
    <rPh sb="7" eb="9">
      <t>シジョウ</t>
    </rPh>
    <rPh sb="11" eb="12">
      <t>シキ</t>
    </rPh>
    <rPh sb="13" eb="15">
      <t>ニュウリョク</t>
    </rPh>
    <phoneticPr fontId="1"/>
  </si>
  <si>
    <t>売買が「1: 売却」時、3: IFD注文、4: IFDO注文の選択は不可</t>
    <phoneticPr fontId="1"/>
  </si>
  <si>
    <t>注文区分が
「1: 逆指値S注文」 or 「2: OCO注文」 or 「5: 逆指値M注文」の場合、必須</t>
    <phoneticPr fontId="1"/>
  </si>
  <si>
    <t>逆指値条件単価を入力</t>
    <rPh sb="8" eb="10">
      <t>ニュウリョク</t>
    </rPh>
    <phoneticPr fontId="1"/>
  </si>
  <si>
    <t>0: 成行、1: 指値</t>
    <rPh sb="3" eb="5">
      <t>ナリユキ</t>
    </rPh>
    <phoneticPr fontId="1"/>
  </si>
  <si>
    <t>成行の場合は省略</t>
    <phoneticPr fontId="1"/>
  </si>
  <si>
    <t>逆指値単価を入力</t>
    <rPh sb="0" eb="1">
      <t>ギャク</t>
    </rPh>
    <rPh sb="1" eb="3">
      <t>サシネ</t>
    </rPh>
    <rPh sb="3" eb="5">
      <t>タンカ</t>
    </rPh>
    <rPh sb="6" eb="8">
      <t>ニュウリョク</t>
    </rPh>
    <phoneticPr fontId="1"/>
  </si>
  <si>
    <t>注文区分が「4: IFDO注文」時、3: 寄付、4: 引け の選択は不可</t>
    <phoneticPr fontId="1"/>
  </si>
  <si>
    <t>子注文の逆指値条件単価を入力</t>
    <rPh sb="0" eb="3">
      <t>コチュウモン</t>
    </rPh>
    <rPh sb="12" eb="14">
      <t>ニュウリョク</t>
    </rPh>
    <phoneticPr fontId="1"/>
  </si>
  <si>
    <t>注文区分が「4: IFDO注文」かつ子注文の注文単価が指定されている場合、必須
注文区分が「3: IFD注文」かつ子注文の執行条件が「3: 寄付」時、入力不可
注文区分が「3: IFD注文」かつ子注文の執行条件が「4: 引け」時、入力不可
注文区分が「3: IFD注文」かつ子注文の執行条件が「7: 不成」時、入力不可</t>
    <phoneticPr fontId="1"/>
  </si>
  <si>
    <t>注文区分が「4: IFDO注文」かつ子注文の注文値幅が指定されている場合、必須
注文区分が「3: IFD注文」時、入力不可</t>
    <phoneticPr fontId="1"/>
  </si>
  <si>
    <t>子注文の逆指値条件値幅を入力</t>
    <rPh sb="0" eb="3">
      <t>コチュウモン</t>
    </rPh>
    <rPh sb="4" eb="11">
      <t>ギャクサシネジョウケンネハバ</t>
    </rPh>
    <rPh sb="12" eb="14">
      <t>ニュウリョク</t>
    </rPh>
    <phoneticPr fontId="1"/>
  </si>
  <si>
    <t>FALSE: 待機、TRUE: 発注</t>
    <phoneticPr fontId="1"/>
  </si>
  <si>
    <t>0: 成行、1: 指値</t>
    <phoneticPr fontId="1"/>
  </si>
  <si>
    <t>注文区分が「0: 通常注文」 or 「2: OCO注文」の場合、必須</t>
    <phoneticPr fontId="1"/>
  </si>
  <si>
    <t>注文単価を入力</t>
    <phoneticPr fontId="1"/>
  </si>
  <si>
    <t>T または t: 東証（.市場の省略時はT: 東証とする）</t>
    <phoneticPr fontId="1"/>
  </si>
  <si>
    <t>注文区分が「4: IFDO注文」の場合、必須
子注文の注文値幅が指定されている場合、1: 指値の選択は不可</t>
    <phoneticPr fontId="1"/>
  </si>
  <si>
    <t>子注文の逆指値注文単価を入力</t>
    <rPh sb="0" eb="3">
      <t>コチュウモン</t>
    </rPh>
    <rPh sb="9" eb="11">
      <t>タンカ</t>
    </rPh>
    <phoneticPr fontId="1"/>
  </si>
  <si>
    <t>注　　　　記</t>
    <rPh sb="0" eb="1">
      <t>チュウ</t>
    </rPh>
    <rPh sb="5" eb="6">
      <t>キ</t>
    </rPh>
    <phoneticPr fontId="1"/>
  </si>
  <si>
    <t>Excelから注文を一意に識別するための番号</t>
    <phoneticPr fontId="1"/>
  </si>
  <si>
    <t>1以上　1兆までの整数を入力　（重複不可）</t>
    <rPh sb="12" eb="14">
      <t>ニュウリョク</t>
    </rPh>
    <phoneticPr fontId="1"/>
  </si>
  <si>
    <t>入力</t>
    <rPh sb="0" eb="2">
      <t>ニュウリョク</t>
    </rPh>
    <phoneticPr fontId="1"/>
  </si>
  <si>
    <t>　　　　　　　　　　　　　　　　　　　　　　　　ステイタスケース</t>
    <phoneticPr fontId="1"/>
  </si>
  <si>
    <t>サーバチェックのエラーメッセー表示</t>
    <phoneticPr fontId="1"/>
  </si>
  <si>
    <t>表示文言</t>
    <rPh sb="0" eb="2">
      <t>ヒョウジ</t>
    </rPh>
    <rPh sb="2" eb="4">
      <t>モンゴン</t>
    </rPh>
    <phoneticPr fontId="1"/>
  </si>
  <si>
    <t>【戻り値】　　ネオトレAPI関数を記入したセルで、式の末尾「⇒」マーク後にステイタスが記載されます。</t>
    <rPh sb="1" eb="2">
      <t>モド</t>
    </rPh>
    <rPh sb="3" eb="4">
      <t>チ</t>
    </rPh>
    <rPh sb="25" eb="26">
      <t>シキ</t>
    </rPh>
    <rPh sb="27" eb="29">
      <t>マツビ</t>
    </rPh>
    <rPh sb="35" eb="36">
      <t>ゴ</t>
    </rPh>
    <rPh sb="43" eb="45">
      <t>キサイ</t>
    </rPh>
    <phoneticPr fontId="1"/>
  </si>
  <si>
    <t>【引数】　　ネオトレAPI関数を記入したセルで、関数が計算するための条件をデータとして入力します。</t>
    <rPh sb="1" eb="3">
      <t>ヒキスウ</t>
    </rPh>
    <rPh sb="24" eb="26">
      <t>カンスウ</t>
    </rPh>
    <rPh sb="27" eb="29">
      <t>ケイサン</t>
    </rPh>
    <rPh sb="34" eb="36">
      <t>ジョウケン</t>
    </rPh>
    <rPh sb="43" eb="45">
      <t>ニュウリョク</t>
    </rPh>
    <phoneticPr fontId="1"/>
  </si>
  <si>
    <t>ネオトレAPI注文管理ID</t>
  </si>
  <si>
    <t>1: 制度信用（6ヶ月）、 2: 一般信用（無期限）</t>
    <rPh sb="3" eb="4">
      <t>セイ</t>
    </rPh>
    <phoneticPr fontId="1"/>
  </si>
  <si>
    <t>0: 通常注文、　1: 逆指値S注文、　2: OCO注文、
3: IFD注文、　4: IFDO注文、　　5: 逆指値M注文</t>
    <rPh sb="3" eb="7">
      <t>ツウジョウチュウモン</t>
    </rPh>
    <rPh sb="12" eb="15">
      <t>ギャクサシネ</t>
    </rPh>
    <rPh sb="16" eb="18">
      <t>チュウモン</t>
    </rPh>
    <rPh sb="26" eb="28">
      <t>チュウモン</t>
    </rPh>
    <rPh sb="36" eb="38">
      <t>チュウモン</t>
    </rPh>
    <rPh sb="47" eb="49">
      <t>チュウモン</t>
    </rPh>
    <rPh sb="55" eb="58">
      <t>ギャクサシネ</t>
    </rPh>
    <rPh sb="59" eb="61">
      <t>チュウモン</t>
    </rPh>
    <phoneticPr fontId="1"/>
  </si>
  <si>
    <t>1: 売建て、　3: 買建て</t>
    <rPh sb="3" eb="4">
      <t>ウリ</t>
    </rPh>
    <rPh sb="4" eb="5">
      <t>ダ</t>
    </rPh>
    <rPh sb="11" eb="12">
      <t>カ</t>
    </rPh>
    <rPh sb="12" eb="13">
      <t>タ</t>
    </rPh>
    <phoneticPr fontId="1"/>
  </si>
  <si>
    <t>1: 当日限り、　2: 期間指定</t>
    <rPh sb="3" eb="6">
      <t>トウジツカギ</t>
    </rPh>
    <rPh sb="12" eb="16">
      <t>キカンシテイ</t>
    </rPh>
    <phoneticPr fontId="1"/>
  </si>
  <si>
    <t>1: 指定なし、　3: 寄付、　4: 引け、　7: 不成</t>
    <phoneticPr fontId="1"/>
  </si>
  <si>
    <t>0: 成行、　1: 指値</t>
    <phoneticPr fontId="1"/>
  </si>
  <si>
    <t>0: 一般、　1: 特定</t>
    <rPh sb="3" eb="5">
      <t>イッパン</t>
    </rPh>
    <rPh sb="10" eb="12">
      <t>トクテイ</t>
    </rPh>
    <phoneticPr fontId="1"/>
  </si>
  <si>
    <t>銘柄コード</t>
    <rPh sb="0" eb="2">
      <t>メイガラ</t>
    </rPh>
    <phoneticPr fontId="2"/>
  </si>
  <si>
    <t>売買</t>
    <rPh sb="0" eb="2">
      <t>バイバイ</t>
    </rPh>
    <phoneticPr fontId="2"/>
  </si>
  <si>
    <t>注文区分</t>
    <rPh sb="0" eb="4">
      <t>チュウモンクブン</t>
    </rPh>
    <phoneticPr fontId="2"/>
  </si>
  <si>
    <t>注文単価区分</t>
    <rPh sb="0" eb="4">
      <t>チュウモンタンカ</t>
    </rPh>
    <rPh sb="4" eb="6">
      <t>クブン</t>
    </rPh>
    <phoneticPr fontId="2"/>
  </si>
  <si>
    <t>注文単価</t>
    <rPh sb="0" eb="4">
      <t>チュウモンタンカ</t>
    </rPh>
    <phoneticPr fontId="2"/>
  </si>
  <si>
    <t>執行条件</t>
    <rPh sb="0" eb="4">
      <t>シッコウジョウケン</t>
    </rPh>
    <phoneticPr fontId="2"/>
  </si>
  <si>
    <t>注文期限区分</t>
    <rPh sb="0" eb="6">
      <t>チュウモンキゲンクブン</t>
    </rPh>
    <phoneticPr fontId="2"/>
  </si>
  <si>
    <t>逆指値注文単価区分</t>
    <rPh sb="0" eb="1">
      <t>ギャク</t>
    </rPh>
    <rPh sb="1" eb="3">
      <t>サシネ</t>
    </rPh>
    <rPh sb="5" eb="7">
      <t>タンカ</t>
    </rPh>
    <rPh sb="7" eb="9">
      <t>クブン</t>
    </rPh>
    <phoneticPr fontId="2"/>
  </si>
  <si>
    <t>逆指値注文単価</t>
    <rPh sb="0" eb="1">
      <t>ギャク</t>
    </rPh>
    <rPh sb="1" eb="3">
      <t>サシネ</t>
    </rPh>
    <rPh sb="5" eb="7">
      <t>タンカ</t>
    </rPh>
    <phoneticPr fontId="2"/>
  </si>
  <si>
    <t>返済建玉ID</t>
    <rPh sb="0" eb="2">
      <t>ヘンサイ</t>
    </rPh>
    <rPh sb="2" eb="4">
      <t>タテギョク</t>
    </rPh>
    <phoneticPr fontId="1"/>
  </si>
  <si>
    <t>国内株式 信用残高照会で取得した返済対象の建玉IDを入力</t>
    <rPh sb="16" eb="18">
      <t>ヘンサイ</t>
    </rPh>
    <rPh sb="18" eb="20">
      <t>タイショウ</t>
    </rPh>
    <rPh sb="26" eb="28">
      <t>ニュウリョク</t>
    </rPh>
    <phoneticPr fontId="1"/>
  </si>
  <si>
    <t>0: 通常注文、　1: 逆指値S注文、　2: OCO注文、　5: 逆指値M注文</t>
    <rPh sb="3" eb="7">
      <t>ツウジョウチュウモン</t>
    </rPh>
    <rPh sb="12" eb="15">
      <t>ギャクサシネ</t>
    </rPh>
    <rPh sb="16" eb="18">
      <t>チュウモン</t>
    </rPh>
    <rPh sb="26" eb="28">
      <t>チュウモン</t>
    </rPh>
    <rPh sb="33" eb="36">
      <t>ギャクサシネ</t>
    </rPh>
    <rPh sb="37" eb="39">
      <t>チュウモン</t>
    </rPh>
    <phoneticPr fontId="1"/>
  </si>
  <si>
    <t>複数の建玉を返済する場合、指定した順に「@」区切りで入力する</t>
    <rPh sb="0" eb="2">
      <t>フクスウ</t>
    </rPh>
    <rPh sb="3" eb="5">
      <t>タテギョク</t>
    </rPh>
    <rPh sb="6" eb="8">
      <t>ヘンサイ</t>
    </rPh>
    <rPh sb="10" eb="12">
      <t>バアイ</t>
    </rPh>
    <rPh sb="17" eb="18">
      <t>ジュン</t>
    </rPh>
    <rPh sb="26" eb="28">
      <t>ニュウリョク</t>
    </rPh>
    <phoneticPr fontId="1"/>
  </si>
  <si>
    <t>返済数量を入力</t>
    <rPh sb="0" eb="2">
      <t>ヘンサイ</t>
    </rPh>
    <rPh sb="2" eb="4">
      <t>スウリョウ</t>
    </rPh>
    <rPh sb="5" eb="7">
      <t>ニュウリョク</t>
    </rPh>
    <phoneticPr fontId="1"/>
  </si>
  <si>
    <t>商品区分</t>
    <rPh sb="0" eb="2">
      <t>ショウヒン</t>
    </rPh>
    <rPh sb="2" eb="4">
      <t>クブン</t>
    </rPh>
    <phoneticPr fontId="1"/>
  </si>
  <si>
    <t>2: 現物、　　3: 信用</t>
    <rPh sb="3" eb="5">
      <t>ゲンブツ</t>
    </rPh>
    <rPh sb="11" eb="13">
      <t>シンヨウ</t>
    </rPh>
    <phoneticPr fontId="1"/>
  </si>
  <si>
    <t>訂正後の注文数量を入力</t>
    <rPh sb="0" eb="2">
      <t>テイセイ</t>
    </rPh>
    <rPh sb="2" eb="3">
      <t>ゴ</t>
    </rPh>
    <rPh sb="4" eb="6">
      <t>チュウモン</t>
    </rPh>
    <rPh sb="6" eb="8">
      <t>スウリョウ</t>
    </rPh>
    <rPh sb="9" eb="11">
      <t>ニュウリョク</t>
    </rPh>
    <phoneticPr fontId="1"/>
  </si>
  <si>
    <t>元注文の注文区分が「0: 通常注文」 or 「2: OCO注文」の場合、必須</t>
    <rPh sb="0" eb="1">
      <t>モト</t>
    </rPh>
    <rPh sb="1" eb="3">
      <t>チュウモン</t>
    </rPh>
    <phoneticPr fontId="1"/>
  </si>
  <si>
    <t>元注文が注文区分が
「1: 逆指値S注文」 or 「2: OCO注文」 or 「5: 逆指値M注文」の場合、必須</t>
    <rPh sb="0" eb="1">
      <t>モト</t>
    </rPh>
    <rPh sb="1" eb="3">
      <t>チュウモン</t>
    </rPh>
    <phoneticPr fontId="1"/>
  </si>
  <si>
    <t>元注文の注文区分が
「1: 逆指値S注文」 or 「2: OCO注文」 or 「5: 逆指値M注文」の場合、必須</t>
    <rPh sb="0" eb="1">
      <t>モト</t>
    </rPh>
    <rPh sb="1" eb="3">
      <t>チュウモン</t>
    </rPh>
    <phoneticPr fontId="1"/>
  </si>
  <si>
    <t>元注文の注文区分が「4: IFDO注文」時、3: 寄付、4: 引け の選択は不可</t>
    <rPh sb="0" eb="1">
      <t>モト</t>
    </rPh>
    <rPh sb="1" eb="3">
      <t>チュウモン</t>
    </rPh>
    <phoneticPr fontId="1"/>
  </si>
  <si>
    <t>元注文の注文区分が「4: IFDO注文」かつ子注文の注文単価が指定されている場合、必須
元注文の注文区分が「3: IFD注文」かつ子注文の執行条件が「3: 寄付」時、入力不可
元注文の注文区分が「3: IFD注文」かつ子注文の執行条件が「4: 引け」時、入力不可
元注文の注文区分が「3: IFD注文」かつ子注文の執行条件が「7: 不成」時、入力不可</t>
    <rPh sb="0" eb="1">
      <t>モト</t>
    </rPh>
    <rPh sb="1" eb="3">
      <t>チュウモン</t>
    </rPh>
    <phoneticPr fontId="1"/>
  </si>
  <si>
    <t>元注文の注文区分が「4: IFDO注文」かつ子注文の注文値幅が指定されている場合、必須
元注文の注文区分が「3: IFD注文」時、入力不可</t>
    <phoneticPr fontId="1"/>
  </si>
  <si>
    <t>元注文の注文区分が「4: IFDO注文」の場合、必須
子注文の注文値幅が指定されている場合、1: 指値の選択は不可</t>
    <phoneticPr fontId="1"/>
  </si>
  <si>
    <t>銘柄コード</t>
    <rPh sb="0" eb="2">
      <t>メイガラ</t>
    </rPh>
    <phoneticPr fontId="10"/>
  </si>
  <si>
    <t>約定状態</t>
    <rPh sb="0" eb="4">
      <t>ヤクジョウジョウタイ</t>
    </rPh>
    <phoneticPr fontId="10"/>
  </si>
  <si>
    <t>ソート順</t>
    <rPh sb="3" eb="4">
      <t>ジュン</t>
    </rPh>
    <phoneticPr fontId="10"/>
  </si>
  <si>
    <t>必須</t>
    <rPh sb="0" eb="2">
      <t>ヒッス</t>
    </rPh>
    <phoneticPr fontId="10"/>
  </si>
  <si>
    <t>真偽値</t>
    <rPh sb="0" eb="3">
      <t>シンギチ</t>
    </rPh>
    <phoneticPr fontId="10"/>
  </si>
  <si>
    <t>数値</t>
    <rPh sb="0" eb="2">
      <t>スウチ</t>
    </rPh>
    <phoneticPr fontId="10"/>
  </si>
  <si>
    <t>任意</t>
    <rPh sb="0" eb="2">
      <t>ニンイ</t>
    </rPh>
    <phoneticPr fontId="10"/>
  </si>
  <si>
    <t>TRUE: ヘッダ行を表示する、 FALSE: ヘッダ行を表示しない</t>
    <phoneticPr fontId="1"/>
  </si>
  <si>
    <t>T または t: 東証（.市場の省略時はT: 東証とする）
省略時は全銘柄指定とする</t>
    <rPh sb="30" eb="32">
      <t>ショウリャク</t>
    </rPh>
    <rPh sb="32" eb="33">
      <t>ジ</t>
    </rPh>
    <rPh sb="34" eb="37">
      <t>ゼンメイガラ</t>
    </rPh>
    <rPh sb="37" eb="39">
      <t>シテイ</t>
    </rPh>
    <phoneticPr fontId="1"/>
  </si>
  <si>
    <t>入力された件数を表示する</t>
    <phoneticPr fontId="1"/>
  </si>
  <si>
    <t>省略時は500件取得する　（※500件は一度で取得できる最大値）</t>
    <rPh sb="18" eb="19">
      <t>ケン</t>
    </rPh>
    <rPh sb="20" eb="22">
      <t>イチド</t>
    </rPh>
    <rPh sb="23" eb="25">
      <t>シュトク</t>
    </rPh>
    <rPh sb="28" eb="30">
      <t>サイダイ</t>
    </rPh>
    <rPh sb="30" eb="31">
      <t>チ</t>
    </rPh>
    <phoneticPr fontId="1"/>
  </si>
  <si>
    <t>表示するページ番号を指定する</t>
    <phoneticPr fontId="1"/>
  </si>
  <si>
    <t>500件を1ページ最大数とし、それ以上のレコードを取得する場合に使用
省略時は1ページ目とする。また、存在しないページを指定した場合、1ページ目が返却される</t>
    <rPh sb="3" eb="4">
      <t>ケン</t>
    </rPh>
    <rPh sb="9" eb="11">
      <t>サイダイ</t>
    </rPh>
    <rPh sb="11" eb="12">
      <t>スウ</t>
    </rPh>
    <rPh sb="17" eb="19">
      <t>イジョウ</t>
    </rPh>
    <rPh sb="25" eb="27">
      <t>シュトク</t>
    </rPh>
    <rPh sb="29" eb="31">
      <t>バアイ</t>
    </rPh>
    <rPh sb="32" eb="34">
      <t>シヨウ</t>
    </rPh>
    <rPh sb="35" eb="37">
      <t>ショウリャク</t>
    </rPh>
    <phoneticPr fontId="1"/>
  </si>
  <si>
    <t>戻り値の項目名を指定する、複数の場合は「@」区切りとする</t>
    <phoneticPr fontId="1"/>
  </si>
  <si>
    <t>:asc　  昇順
:desc　降順</t>
    <rPh sb="7" eb="9">
      <t>ショウジュン</t>
    </rPh>
    <phoneticPr fontId="1"/>
  </si>
  <si>
    <t xml:space="preserve">省略した場合は銘柄コード昇順となる
ソート対象項目：銘柄コード、口座区分、売買、注文日時、注文期限
例）　"売買：asc"    複数条件を加える場合は「@」区切り　例）　"売買：asc@注文日時:desc" </t>
    <rPh sb="50" eb="51">
      <t>レイ</t>
    </rPh>
    <rPh sb="54" eb="56">
      <t>バイバイ</t>
    </rPh>
    <rPh sb="65" eb="67">
      <t>フクスウ</t>
    </rPh>
    <rPh sb="67" eb="69">
      <t>ジョウケン</t>
    </rPh>
    <rPh sb="70" eb="71">
      <t>クワ</t>
    </rPh>
    <rPh sb="73" eb="75">
      <t>バアイ</t>
    </rPh>
    <rPh sb="79" eb="81">
      <t>クギ</t>
    </rPh>
    <rPh sb="83" eb="84">
      <t>レイ</t>
    </rPh>
    <rPh sb="94" eb="96">
      <t>チュウモン</t>
    </rPh>
    <rPh sb="96" eb="98">
      <t>ニチジ</t>
    </rPh>
    <phoneticPr fontId="1"/>
  </si>
  <si>
    <t>【戻り値】　　ネオトレAPI関数を記入したセルの一行下に戻り値の情報が展開されます。</t>
    <rPh sb="1" eb="2">
      <t>モド</t>
    </rPh>
    <rPh sb="3" eb="4">
      <t>チ</t>
    </rPh>
    <rPh sb="24" eb="26">
      <t>イチギョウ</t>
    </rPh>
    <rPh sb="26" eb="27">
      <t>シタ</t>
    </rPh>
    <rPh sb="28" eb="29">
      <t>モド</t>
    </rPh>
    <rPh sb="30" eb="31">
      <t>チ</t>
    </rPh>
    <rPh sb="32" eb="34">
      <t>ジョウホウ</t>
    </rPh>
    <rPh sb="35" eb="37">
      <t>テンカイ</t>
    </rPh>
    <phoneticPr fontId="1"/>
  </si>
  <si>
    <t>注文ID</t>
    <rPh sb="0" eb="2">
      <t>チュウモン</t>
    </rPh>
    <phoneticPr fontId="2"/>
  </si>
  <si>
    <t>市場</t>
    <rPh sb="0" eb="2">
      <t>シジョウ</t>
    </rPh>
    <phoneticPr fontId="2"/>
  </si>
  <si>
    <t>銘柄名称</t>
  </si>
  <si>
    <t>口座区分</t>
    <rPh sb="0" eb="4">
      <t>コウザクブン</t>
    </rPh>
    <phoneticPr fontId="2"/>
  </si>
  <si>
    <t>注文数量</t>
    <rPh sb="0" eb="2">
      <t>チュウモン</t>
    </rPh>
    <rPh sb="2" eb="4">
      <t>スウリョウ</t>
    </rPh>
    <phoneticPr fontId="2"/>
  </si>
  <si>
    <t>逆指値トリガー状況</t>
    <rPh sb="7" eb="9">
      <t>ジョウキョウ</t>
    </rPh>
    <phoneticPr fontId="2"/>
  </si>
  <si>
    <t>逆指値条件単価</t>
    <rPh sb="5" eb="7">
      <t>タンカ</t>
    </rPh>
    <phoneticPr fontId="2"/>
  </si>
  <si>
    <t>受付状態</t>
    <rPh sb="0" eb="4">
      <t>ウケツケジョウタイ</t>
    </rPh>
    <phoneticPr fontId="2"/>
  </si>
  <si>
    <t>約定状態</t>
    <rPh sb="0" eb="4">
      <t>ヤクジョウジョウタイ</t>
    </rPh>
    <phoneticPr fontId="2"/>
  </si>
  <si>
    <t>失効状態</t>
    <rPh sb="0" eb="4">
      <t>シッコウジョウタイ</t>
    </rPh>
    <phoneticPr fontId="2"/>
  </si>
  <si>
    <t>訂正取消状態</t>
    <rPh sb="2" eb="3">
      <t>ト</t>
    </rPh>
    <rPh sb="3" eb="4">
      <t>ケ</t>
    </rPh>
    <rPh sb="4" eb="6">
      <t>ジョウタイ</t>
    </rPh>
    <phoneticPr fontId="2"/>
  </si>
  <si>
    <t>約定数量</t>
    <rPh sb="0" eb="2">
      <t>ヤクジョウ</t>
    </rPh>
    <rPh sb="2" eb="4">
      <t>スウリョウ</t>
    </rPh>
    <phoneticPr fontId="2"/>
  </si>
  <si>
    <t>未約定数量</t>
    <rPh sb="0" eb="1">
      <t>ミ</t>
    </rPh>
    <rPh sb="1" eb="3">
      <t>ヤクジョウ</t>
    </rPh>
    <rPh sb="3" eb="5">
      <t>スウリョウ</t>
    </rPh>
    <phoneticPr fontId="2"/>
  </si>
  <si>
    <t>約定代金</t>
    <rPh sb="0" eb="4">
      <t>ヤクジョウダイキン</t>
    </rPh>
    <phoneticPr fontId="3"/>
  </si>
  <si>
    <t>平均約定単価</t>
    <rPh sb="0" eb="4">
      <t>ヘイキンヤクテイ</t>
    </rPh>
    <rPh sb="4" eb="6">
      <t>タンカ</t>
    </rPh>
    <phoneticPr fontId="2"/>
  </si>
  <si>
    <t>概算受渡代金</t>
    <rPh sb="0" eb="2">
      <t>ガイサン</t>
    </rPh>
    <rPh sb="2" eb="4">
      <t>ウケワタシ</t>
    </rPh>
    <rPh sb="4" eb="6">
      <t>ダイキン</t>
    </rPh>
    <phoneticPr fontId="2"/>
  </si>
  <si>
    <t>注文日時</t>
    <rPh sb="0" eb="2">
      <t>チュウモン</t>
    </rPh>
    <rPh sb="2" eb="4">
      <t>ニチジ</t>
    </rPh>
    <phoneticPr fontId="2"/>
  </si>
  <si>
    <t>注文期限</t>
    <rPh sb="0" eb="4">
      <t>チュウモンキゲン</t>
    </rPh>
    <phoneticPr fontId="2"/>
  </si>
  <si>
    <t>子注文ID</t>
    <rPh sb="0" eb="1">
      <t>コ</t>
    </rPh>
    <rPh sb="1" eb="3">
      <t>チュウモン</t>
    </rPh>
    <phoneticPr fontId="2"/>
  </si>
  <si>
    <t>子注文の注文数量</t>
    <rPh sb="6" eb="8">
      <t>スウリョウ</t>
    </rPh>
    <phoneticPr fontId="2"/>
  </si>
  <si>
    <t>子注文の注文単価</t>
    <rPh sb="0" eb="1">
      <t>コ</t>
    </rPh>
    <rPh sb="1" eb="3">
      <t>チュウモン</t>
    </rPh>
    <rPh sb="4" eb="6">
      <t>チュウモン</t>
    </rPh>
    <phoneticPr fontId="2"/>
  </si>
  <si>
    <t>子注文の注文値幅</t>
    <rPh sb="0" eb="3">
      <t>コチュウモン</t>
    </rPh>
    <rPh sb="4" eb="8">
      <t>チュウモンネハバ</t>
    </rPh>
    <phoneticPr fontId="2"/>
  </si>
  <si>
    <t>子注文の執行条件</t>
    <rPh sb="0" eb="3">
      <t>コチュウモン</t>
    </rPh>
    <rPh sb="4" eb="8">
      <t>シッコウジョウケン</t>
    </rPh>
    <phoneticPr fontId="2"/>
  </si>
  <si>
    <t xml:space="preserve">子注文の逆指値トリガー状況	</t>
  </si>
  <si>
    <t>子注文の逆指値条件単価</t>
    <rPh sb="0" eb="3">
      <t>コチュウモン</t>
    </rPh>
    <rPh sb="4" eb="5">
      <t>ギャク</t>
    </rPh>
    <rPh sb="5" eb="7">
      <t>サシネ</t>
    </rPh>
    <rPh sb="7" eb="9">
      <t>ジョウケン</t>
    </rPh>
    <rPh sb="9" eb="11">
      <t>タンカ</t>
    </rPh>
    <phoneticPr fontId="2"/>
  </si>
  <si>
    <t>子注文の逆指値条件値幅</t>
    <rPh sb="0" eb="3">
      <t>コチュウモン</t>
    </rPh>
    <rPh sb="4" eb="7">
      <t>ギャクサシネ</t>
    </rPh>
    <rPh sb="7" eb="9">
      <t>ジョウケン</t>
    </rPh>
    <rPh sb="9" eb="11">
      <t>ネハバ</t>
    </rPh>
    <phoneticPr fontId="2"/>
  </si>
  <si>
    <t>子注文の逆指値注文単価区分</t>
    <rPh sb="0" eb="3">
      <t>コチュウモン</t>
    </rPh>
    <rPh sb="4" eb="5">
      <t>ギャク</t>
    </rPh>
    <rPh sb="5" eb="7">
      <t>サシネ</t>
    </rPh>
    <rPh sb="11" eb="13">
      <t>クブン</t>
    </rPh>
    <phoneticPr fontId="2"/>
  </si>
  <si>
    <t>子注文の逆指値注文単価</t>
    <rPh sb="0" eb="3">
      <t>コチュウモン</t>
    </rPh>
    <rPh sb="4" eb="7">
      <t>ギャクサシネ</t>
    </rPh>
    <phoneticPr fontId="2"/>
  </si>
  <si>
    <t>子注文の受付状態</t>
    <rPh sb="4" eb="8">
      <t>ウケツケジョウタイ</t>
    </rPh>
    <phoneticPr fontId="2"/>
  </si>
  <si>
    <t>子注文の約定状態</t>
    <rPh sb="4" eb="8">
      <t>ヤクジョウジョウタイ</t>
    </rPh>
    <phoneticPr fontId="2"/>
  </si>
  <si>
    <t>子注文の失効状態</t>
    <rPh sb="4" eb="8">
      <t>シッコウジョウタイ</t>
    </rPh>
    <phoneticPr fontId="2"/>
  </si>
  <si>
    <t>子注文の訂正取消状態</t>
    <rPh sb="6" eb="7">
      <t>ト</t>
    </rPh>
    <rPh sb="7" eb="8">
      <t>ケ</t>
    </rPh>
    <rPh sb="8" eb="10">
      <t>ジョウタイ</t>
    </rPh>
    <phoneticPr fontId="2"/>
  </si>
  <si>
    <t xml:space="preserve">子注文の約定数量	</t>
    <rPh sb="6" eb="8">
      <t>スウリョウ</t>
    </rPh>
    <phoneticPr fontId="2"/>
  </si>
  <si>
    <t xml:space="preserve">子注文の平均約定単価	</t>
  </si>
  <si>
    <t xml:space="preserve">子注文の概算受渡代金	</t>
  </si>
  <si>
    <t>子注文の注文日時</t>
  </si>
  <si>
    <t>子注文の注文期限区分</t>
  </si>
  <si>
    <t>子注文の注文期限</t>
  </si>
  <si>
    <t>訂正可能フラグ</t>
  </si>
  <si>
    <t>取消可能フラグ</t>
  </si>
  <si>
    <t>総ページ数</t>
  </si>
  <si>
    <t>表示内容</t>
    <rPh sb="0" eb="2">
      <t>ヒョウジ</t>
    </rPh>
    <rPh sb="2" eb="4">
      <t>ナイヨウ</t>
    </rPh>
    <phoneticPr fontId="1"/>
  </si>
  <si>
    <t>任意</t>
    <rPh sb="0" eb="2">
      <t>ニンイ</t>
    </rPh>
    <phoneticPr fontId="2"/>
  </si>
  <si>
    <t>数値</t>
    <rPh sb="0" eb="2">
      <t>スウチ</t>
    </rPh>
    <phoneticPr fontId="2"/>
  </si>
  <si>
    <t>真偽値</t>
    <rPh sb="0" eb="3">
      <t>シンギチ</t>
    </rPh>
    <phoneticPr fontId="2"/>
  </si>
  <si>
    <t>国内株式
　　　　（執行系）</t>
    <rPh sb="0" eb="2">
      <t>コクナイ</t>
    </rPh>
    <rPh sb="2" eb="4">
      <t>カブシキ</t>
    </rPh>
    <rPh sb="10" eb="12">
      <t>シッコウ</t>
    </rPh>
    <rPh sb="12" eb="13">
      <t>ケイ</t>
    </rPh>
    <phoneticPr fontId="1"/>
  </si>
  <si>
    <t>国内株式
　　　　（照会系）</t>
    <rPh sb="0" eb="2">
      <t>コクナイ</t>
    </rPh>
    <rPh sb="2" eb="4">
      <t>カブシキ</t>
    </rPh>
    <rPh sb="10" eb="12">
      <t>ショウカイ</t>
    </rPh>
    <rPh sb="12" eb="13">
      <t>ケイ</t>
    </rPh>
    <phoneticPr fontId="1"/>
  </si>
  <si>
    <t>国内株式
　　　　（情報系）</t>
    <rPh sb="0" eb="2">
      <t>コクナイ</t>
    </rPh>
    <rPh sb="2" eb="4">
      <t>カブシキ</t>
    </rPh>
    <rPh sb="10" eb="12">
      <t>ジョウホウ</t>
    </rPh>
    <rPh sb="12" eb="13">
      <t>ケイ</t>
    </rPh>
    <phoneticPr fontId="1"/>
  </si>
  <si>
    <t>指数
　　（情報系）</t>
    <phoneticPr fontId="1"/>
  </si>
  <si>
    <t>為替
　　（情報系）</t>
    <rPh sb="0" eb="2">
      <t>カワセ</t>
    </rPh>
    <phoneticPr fontId="1"/>
  </si>
  <si>
    <t>銘柄名称を表示する</t>
    <rPh sb="0" eb="2">
      <t>メイガラ</t>
    </rPh>
    <rPh sb="2" eb="4">
      <t>メイショウ</t>
    </rPh>
    <phoneticPr fontId="2"/>
  </si>
  <si>
    <t>一般、特定、NISA、NISA成長投資</t>
    <rPh sb="0" eb="2">
      <t>イッパン</t>
    </rPh>
    <rPh sb="3" eb="5">
      <t>トクテイ</t>
    </rPh>
    <phoneticPr fontId="2"/>
  </si>
  <si>
    <t>トリガー前、トリガー済</t>
    <rPh sb="4" eb="5">
      <t>マエ</t>
    </rPh>
    <rPh sb="10" eb="11">
      <t>スミ</t>
    </rPh>
    <phoneticPr fontId="2"/>
  </si>
  <si>
    <t>未約定、一部約定、全部約定</t>
    <rPh sb="0" eb="3">
      <t>ミヤクジョウ</t>
    </rPh>
    <rPh sb="4" eb="8">
      <t>イチブヤクジョウ</t>
    </rPh>
    <rPh sb="9" eb="13">
      <t>ゼンブヤクジョウ</t>
    </rPh>
    <phoneticPr fontId="2"/>
  </si>
  <si>
    <t>失効なし、一部失効、失効</t>
    <rPh sb="0" eb="2">
      <t>シッコウ</t>
    </rPh>
    <rPh sb="5" eb="9">
      <t>イチブシッコウ</t>
    </rPh>
    <rPh sb="10" eb="12">
      <t>シッコウ</t>
    </rPh>
    <phoneticPr fontId="2"/>
  </si>
  <si>
    <t>注文数量を表示する</t>
  </si>
  <si>
    <t>成行、指値</t>
  </si>
  <si>
    <t>注文単価を表示する</t>
  </si>
  <si>
    <t>トリガー前、トリガー済</t>
  </si>
  <si>
    <t>逆指値条件単価を表示する</t>
  </si>
  <si>
    <t>逆指値注文単価を表示する</t>
  </si>
  <si>
    <t>受付中、受付済、受付エラー、発注待ち</t>
  </si>
  <si>
    <t>未約定、一部約定、全部約定</t>
  </si>
  <si>
    <t>失効なし、一部失効、失効</t>
  </si>
  <si>
    <t>東証、　名証、　福証、　札証</t>
    <phoneticPr fontId="1"/>
  </si>
  <si>
    <t>一般、　特定、　NISA、　NISA成長投資</t>
    <phoneticPr fontId="1"/>
  </si>
  <si>
    <t>買付、　売却、　立会外分売</t>
    <phoneticPr fontId="1"/>
  </si>
  <si>
    <t>通常、　逆指値S、　OCO、　IFD、　IFDO、　逆指値M</t>
    <phoneticPr fontId="1"/>
  </si>
  <si>
    <t>約定数量を表示する</t>
    <rPh sb="0" eb="2">
      <t>ヤクジョウ</t>
    </rPh>
    <rPh sb="2" eb="4">
      <t>スウリョウ</t>
    </rPh>
    <phoneticPr fontId="2"/>
  </si>
  <si>
    <t>注文数量から約定数量を差し引いた値</t>
    <rPh sb="0" eb="4">
      <t>チュウモンスウリョウ</t>
    </rPh>
    <rPh sb="6" eb="10">
      <t>ヤクジョウスウリョウ</t>
    </rPh>
    <rPh sb="11" eb="12">
      <t>サ</t>
    </rPh>
    <phoneticPr fontId="2"/>
  </si>
  <si>
    <t>「分割約定一覧］の注文毎の情報から約定数量と約定単価を乗じたものを合算した値</t>
    <rPh sb="1" eb="3">
      <t>ブンカツ</t>
    </rPh>
    <rPh sb="3" eb="5">
      <t>ヤクジョウ</t>
    </rPh>
    <rPh sb="5" eb="7">
      <t>イチラン</t>
    </rPh>
    <rPh sb="13" eb="15">
      <t>ジョウホウ</t>
    </rPh>
    <rPh sb="17" eb="19">
      <t>ヤクジョウ</t>
    </rPh>
    <rPh sb="19" eb="21">
      <t>スウリョウ</t>
    </rPh>
    <rPh sb="22" eb="26">
      <t>ヤクジョウタンカ</t>
    </rPh>
    <rPh sb="27" eb="28">
      <t>ジョウ</t>
    </rPh>
    <rPh sb="33" eb="35">
      <t>ガッサン</t>
    </rPh>
    <rPh sb="37" eb="38">
      <t>アタイ</t>
    </rPh>
    <phoneticPr fontId="2"/>
  </si>
  <si>
    <t>平均約定単価を表示する</t>
    <rPh sb="0" eb="2">
      <t>ヘイキン</t>
    </rPh>
    <rPh sb="2" eb="4">
      <t>ヤクジョウ</t>
    </rPh>
    <rPh sb="4" eb="6">
      <t>タンカ</t>
    </rPh>
    <phoneticPr fontId="2"/>
  </si>
  <si>
    <t>買付時：約定代金 ＋（未約定株数 * 注文単価（成行の場合は値幅上限））＋ 手数料
売却時：約定代金 ＋（未約定株数 * 注文単価（成行の場合は値幅下限））－ 手数料</t>
    <phoneticPr fontId="1"/>
  </si>
  <si>
    <t>※注文単価は注文執行条件により計算が異なる
※消費税も計算に含まれる</t>
    <phoneticPr fontId="1"/>
  </si>
  <si>
    <t>訂正取消なし、取消中、一部取消完了、全部取消完了、取消失敗、訂正中、一部訂正完了、全部訂正完了、
訂正失敗、切替中、一部切替完了、全部切替完了、切替失敗</t>
    <phoneticPr fontId="1"/>
  </si>
  <si>
    <t>注文日時を表示する</t>
    <rPh sb="0" eb="2">
      <t>チュウモン</t>
    </rPh>
    <rPh sb="2" eb="4">
      <t>ニチジ</t>
    </rPh>
    <phoneticPr fontId="2"/>
  </si>
  <si>
    <t>当日限り、または注文期限項目に日付が設定される</t>
    <rPh sb="0" eb="2">
      <t>トウジツ</t>
    </rPh>
    <rPh sb="2" eb="3">
      <t>カギ</t>
    </rPh>
    <rPh sb="8" eb="10">
      <t>チュウモン</t>
    </rPh>
    <rPh sb="10" eb="12">
      <t>キゲン</t>
    </rPh>
    <rPh sb="12" eb="14">
      <t>コウモク</t>
    </rPh>
    <rPh sb="15" eb="17">
      <t>ヒヅケ</t>
    </rPh>
    <rPh sb="18" eb="20">
      <t>セッテイ</t>
    </rPh>
    <phoneticPr fontId="2"/>
  </si>
  <si>
    <t>注文期限区分が「当日限り」ではない場合、注文期限日を表示する</t>
    <rPh sb="8" eb="11">
      <t>トウジツカギ</t>
    </rPh>
    <rPh sb="20" eb="22">
      <t>チュウモン</t>
    </rPh>
    <rPh sb="22" eb="24">
      <t>キゲン</t>
    </rPh>
    <rPh sb="24" eb="25">
      <t>ヒ</t>
    </rPh>
    <phoneticPr fontId="2"/>
  </si>
  <si>
    <t>子注文IDを表示する</t>
    <rPh sb="0" eb="1">
      <t>コ</t>
    </rPh>
    <rPh sb="1" eb="3">
      <t>チュウモン</t>
    </rPh>
    <phoneticPr fontId="2"/>
  </si>
  <si>
    <t>子注文の注文数量を表示する</t>
    <rPh sb="0" eb="1">
      <t>コ</t>
    </rPh>
    <rPh sb="1" eb="3">
      <t>チュウモン</t>
    </rPh>
    <rPh sb="4" eb="6">
      <t>チュウモン</t>
    </rPh>
    <rPh sb="6" eb="8">
      <t>スウリョウ</t>
    </rPh>
    <phoneticPr fontId="2"/>
  </si>
  <si>
    <t>子注文の注文単価を表示する</t>
    <rPh sb="0" eb="1">
      <t>コ</t>
    </rPh>
    <rPh sb="1" eb="3">
      <t>チュウモン</t>
    </rPh>
    <rPh sb="4" eb="6">
      <t>チュウモン</t>
    </rPh>
    <rPh sb="6" eb="8">
      <t>タンカ</t>
    </rPh>
    <phoneticPr fontId="2"/>
  </si>
  <si>
    <t>子注文の注文値幅を表示する</t>
    <rPh sb="0" eb="1">
      <t>コ</t>
    </rPh>
    <rPh sb="1" eb="3">
      <t>チュウモン</t>
    </rPh>
    <rPh sb="4" eb="6">
      <t>チュウモン</t>
    </rPh>
    <rPh sb="6" eb="8">
      <t>ネハバ</t>
    </rPh>
    <phoneticPr fontId="2"/>
  </si>
  <si>
    <t>指定なし、寄付、引け、不成</t>
  </si>
  <si>
    <t>子注文の逆指値条件単価を表示する</t>
    <rPh sb="0" eb="1">
      <t>コ</t>
    </rPh>
    <rPh sb="1" eb="3">
      <t>チュウモン</t>
    </rPh>
    <rPh sb="4" eb="5">
      <t>ギャク</t>
    </rPh>
    <rPh sb="5" eb="7">
      <t>サシネ</t>
    </rPh>
    <rPh sb="7" eb="9">
      <t>ジョウケン</t>
    </rPh>
    <rPh sb="9" eb="11">
      <t>タンカ</t>
    </rPh>
    <phoneticPr fontId="2"/>
  </si>
  <si>
    <t>子注文の逆指値条件値幅を表示する</t>
    <rPh sb="0" eb="1">
      <t>コ</t>
    </rPh>
    <rPh sb="1" eb="3">
      <t>チュウモン</t>
    </rPh>
    <rPh sb="4" eb="5">
      <t>ギャク</t>
    </rPh>
    <rPh sb="5" eb="7">
      <t>サシネ</t>
    </rPh>
    <rPh sb="7" eb="9">
      <t>ジョウケン</t>
    </rPh>
    <rPh sb="9" eb="11">
      <t>ネハバ</t>
    </rPh>
    <phoneticPr fontId="2"/>
  </si>
  <si>
    <t>子注文の逆指値注文単価を表示する</t>
  </si>
  <si>
    <t>受付中、受付済、受付エラー、予約、発注待ち</t>
    <rPh sb="0" eb="2">
      <t>ウケツケ</t>
    </rPh>
    <rPh sb="2" eb="3">
      <t>チュウ</t>
    </rPh>
    <rPh sb="4" eb="7">
      <t>ウケツケズ</t>
    </rPh>
    <rPh sb="8" eb="10">
      <t>ウケツケ</t>
    </rPh>
    <rPh sb="14" eb="16">
      <t>ヨヤク</t>
    </rPh>
    <rPh sb="17" eb="20">
      <t>ハッチュウマ</t>
    </rPh>
    <phoneticPr fontId="2"/>
  </si>
  <si>
    <t>子注文の約定数量を表示する</t>
    <rPh sb="0" eb="1">
      <t>コ</t>
    </rPh>
    <rPh sb="1" eb="3">
      <t>チュウモン</t>
    </rPh>
    <rPh sb="4" eb="6">
      <t>ヤクジョウ</t>
    </rPh>
    <rPh sb="6" eb="8">
      <t>スウリョウ</t>
    </rPh>
    <phoneticPr fontId="2"/>
  </si>
  <si>
    <t>子注文の平均約定単価を表示する</t>
    <rPh sb="0" eb="1">
      <t>コ</t>
    </rPh>
    <rPh sb="1" eb="3">
      <t>チュウモン</t>
    </rPh>
    <rPh sb="4" eb="6">
      <t>ヘイキン</t>
    </rPh>
    <rPh sb="6" eb="8">
      <t>ヤクジョウ</t>
    </rPh>
    <rPh sb="8" eb="10">
      <t>タンカ</t>
    </rPh>
    <phoneticPr fontId="2"/>
  </si>
  <si>
    <t>子注文の概算受渡代金を表示する</t>
    <rPh sb="0" eb="1">
      <t>コ</t>
    </rPh>
    <rPh sb="1" eb="3">
      <t>チュウモン</t>
    </rPh>
    <rPh sb="4" eb="6">
      <t>ガイサン</t>
    </rPh>
    <rPh sb="6" eb="8">
      <t>ウケワタシ</t>
    </rPh>
    <rPh sb="8" eb="10">
      <t>ダイキン</t>
    </rPh>
    <phoneticPr fontId="2"/>
  </si>
  <si>
    <t>子注文の注文日時を表示する</t>
    <rPh sb="0" eb="1">
      <t>コ</t>
    </rPh>
    <rPh sb="1" eb="3">
      <t>チュウモン</t>
    </rPh>
    <rPh sb="4" eb="6">
      <t>チュウモン</t>
    </rPh>
    <rPh sb="6" eb="8">
      <t>ニチジ</t>
    </rPh>
    <phoneticPr fontId="2"/>
  </si>
  <si>
    <t>取得した一覧情報の総ページ数を表示する</t>
    <rPh sb="0" eb="2">
      <t>シュトク</t>
    </rPh>
    <rPh sb="4" eb="6">
      <t>イチラン</t>
    </rPh>
    <rPh sb="6" eb="8">
      <t>ジョウホウ</t>
    </rPh>
    <rPh sb="9" eb="10">
      <t>ソウ</t>
    </rPh>
    <rPh sb="13" eb="14">
      <t>スウ</t>
    </rPh>
    <phoneticPr fontId="2"/>
  </si>
  <si>
    <t>取得した一覧の総レコード数を表示する</t>
    <rPh sb="0" eb="2">
      <t>シュトク</t>
    </rPh>
    <rPh sb="4" eb="6">
      <t>イチラン</t>
    </rPh>
    <rPh sb="7" eb="8">
      <t>ソウ</t>
    </rPh>
    <rPh sb="12" eb="13">
      <t>スウ</t>
    </rPh>
    <phoneticPr fontId="2"/>
  </si>
  <si>
    <t>現在表示している表示ページ番号</t>
    <rPh sb="0" eb="2">
      <t>ゲンザイ</t>
    </rPh>
    <rPh sb="2" eb="4">
      <t>ヒョウジ</t>
    </rPh>
    <rPh sb="8" eb="10">
      <t>ヒョウジ</t>
    </rPh>
    <rPh sb="13" eb="15">
      <t>バンゴウ</t>
    </rPh>
    <phoneticPr fontId="2"/>
  </si>
  <si>
    <t>必須</t>
    <rPh sb="0" eb="2">
      <t>ヒッス</t>
    </rPh>
    <phoneticPr fontId="2"/>
  </si>
  <si>
    <t>省略した場合は銘柄コード昇順となる
ソート対象項目：銘柄コード、口座区分
例）　"口座区分：asc"    複数条件を加える場合は「@」区切り</t>
    <rPh sb="37" eb="38">
      <t>レイ</t>
    </rPh>
    <rPh sb="41" eb="43">
      <t>コウザ</t>
    </rPh>
    <rPh sb="43" eb="45">
      <t>クブン</t>
    </rPh>
    <rPh sb="54" eb="56">
      <t>フクスウ</t>
    </rPh>
    <rPh sb="56" eb="58">
      <t>ジョウケン</t>
    </rPh>
    <rPh sb="59" eb="60">
      <t>クワ</t>
    </rPh>
    <rPh sb="62" eb="64">
      <t>バアイ</t>
    </rPh>
    <rPh sb="68" eb="70">
      <t>クギ</t>
    </rPh>
    <phoneticPr fontId="1"/>
  </si>
  <si>
    <t>注文中数量を表示する</t>
    <rPh sb="0" eb="2">
      <t>チュウモン</t>
    </rPh>
    <rPh sb="2" eb="3">
      <t>チュウ</t>
    </rPh>
    <rPh sb="3" eb="5">
      <t>スウリョウ</t>
    </rPh>
    <phoneticPr fontId="2"/>
  </si>
  <si>
    <t>小数点2桁以下切り上げ</t>
    <rPh sb="0" eb="3">
      <t>ショウスウテン</t>
    </rPh>
    <rPh sb="4" eb="5">
      <t>ケタ</t>
    </rPh>
    <rPh sb="5" eb="7">
      <t>イカ</t>
    </rPh>
    <rPh sb="7" eb="8">
      <t>キ</t>
    </rPh>
    <rPh sb="9" eb="10">
      <t>ア</t>
    </rPh>
    <phoneticPr fontId="2"/>
  </si>
  <si>
    <t>子注文の注文単価</t>
    <rPh sb="0" eb="1">
      <t>コ</t>
    </rPh>
    <rPh sb="1" eb="3">
      <t>チュウモン</t>
    </rPh>
    <rPh sb="4" eb="6">
      <t>チュウモン</t>
    </rPh>
    <phoneticPr fontId="10"/>
  </si>
  <si>
    <t>子注文の注文単価を表示する</t>
    <rPh sb="0" eb="1">
      <t>コ</t>
    </rPh>
    <rPh sb="1" eb="3">
      <t>チュウモン</t>
    </rPh>
    <rPh sb="4" eb="6">
      <t>チュウモン</t>
    </rPh>
    <rPh sb="6" eb="8">
      <t>タンカ</t>
    </rPh>
    <phoneticPr fontId="10"/>
  </si>
  <si>
    <t>子注文の注文値幅</t>
    <rPh sb="0" eb="3">
      <t>コチュウモン</t>
    </rPh>
    <rPh sb="4" eb="8">
      <t>チュウモンネハバ</t>
    </rPh>
    <phoneticPr fontId="10"/>
  </si>
  <si>
    <t>子注文の注文値幅を表示する</t>
    <rPh sb="0" eb="1">
      <t>コ</t>
    </rPh>
    <rPh sb="1" eb="3">
      <t>チュウモン</t>
    </rPh>
    <rPh sb="4" eb="6">
      <t>チュウモン</t>
    </rPh>
    <rPh sb="6" eb="8">
      <t>ネハバ</t>
    </rPh>
    <phoneticPr fontId="10"/>
  </si>
  <si>
    <t>子注文の執行条件</t>
    <rPh sb="0" eb="3">
      <t>コチュウモン</t>
    </rPh>
    <rPh sb="4" eb="8">
      <t>シッコウジョウケン</t>
    </rPh>
    <phoneticPr fontId="10"/>
  </si>
  <si>
    <t>子注文の逆指値条件単価</t>
    <rPh sb="0" eb="3">
      <t>コチュウモン</t>
    </rPh>
    <rPh sb="4" eb="5">
      <t>ギャク</t>
    </rPh>
    <rPh sb="5" eb="7">
      <t>サシネ</t>
    </rPh>
    <rPh sb="7" eb="9">
      <t>ジョウケン</t>
    </rPh>
    <rPh sb="9" eb="11">
      <t>タンカ</t>
    </rPh>
    <phoneticPr fontId="10"/>
  </si>
  <si>
    <t>子注文の逆指値条件単価を表示する</t>
    <rPh sb="0" eb="1">
      <t>コ</t>
    </rPh>
    <rPh sb="1" eb="3">
      <t>チュウモン</t>
    </rPh>
    <rPh sb="4" eb="5">
      <t>ギャク</t>
    </rPh>
    <rPh sb="5" eb="7">
      <t>サシネ</t>
    </rPh>
    <rPh sb="7" eb="9">
      <t>ジョウケン</t>
    </rPh>
    <rPh sb="9" eb="11">
      <t>タンカ</t>
    </rPh>
    <phoneticPr fontId="10"/>
  </si>
  <si>
    <t>子注文の逆指値条件値幅</t>
    <rPh sb="0" eb="3">
      <t>コチュウモン</t>
    </rPh>
    <rPh sb="4" eb="7">
      <t>ギャクサシネ</t>
    </rPh>
    <rPh sb="7" eb="9">
      <t>ジョウケン</t>
    </rPh>
    <rPh sb="9" eb="11">
      <t>ネハバ</t>
    </rPh>
    <phoneticPr fontId="10"/>
  </si>
  <si>
    <t>子注文の逆指値条件値幅を表示する</t>
    <rPh sb="0" eb="1">
      <t>コ</t>
    </rPh>
    <rPh sb="1" eb="3">
      <t>チュウモン</t>
    </rPh>
    <rPh sb="4" eb="5">
      <t>ギャク</t>
    </rPh>
    <rPh sb="5" eb="7">
      <t>サシネ</t>
    </rPh>
    <rPh sb="7" eb="9">
      <t>ジョウケン</t>
    </rPh>
    <rPh sb="9" eb="11">
      <t>ネハバ</t>
    </rPh>
    <phoneticPr fontId="10"/>
  </si>
  <si>
    <t>子注文の逆指値注文単価区分</t>
    <rPh sb="0" eb="3">
      <t>コチュウモン</t>
    </rPh>
    <rPh sb="4" eb="5">
      <t>ギャク</t>
    </rPh>
    <rPh sb="5" eb="7">
      <t>サシネ</t>
    </rPh>
    <rPh sb="11" eb="13">
      <t>クブン</t>
    </rPh>
    <phoneticPr fontId="10"/>
  </si>
  <si>
    <t>子注文の逆指値注文単価</t>
    <rPh sb="0" eb="3">
      <t>コチュウモン</t>
    </rPh>
    <rPh sb="4" eb="7">
      <t>ギャクサシネ</t>
    </rPh>
    <phoneticPr fontId="10"/>
  </si>
  <si>
    <t>取得した一覧情報の総ページ数を表示する</t>
    <rPh sb="0" eb="2">
      <t>シュトク</t>
    </rPh>
    <rPh sb="4" eb="6">
      <t>イチラン</t>
    </rPh>
    <rPh sb="6" eb="8">
      <t>ジョウホウ</t>
    </rPh>
    <rPh sb="9" eb="10">
      <t>ソウ</t>
    </rPh>
    <rPh sb="13" eb="14">
      <t>スウ</t>
    </rPh>
    <phoneticPr fontId="10"/>
  </si>
  <si>
    <t>取得した一覧の総レコード数を表示する</t>
    <rPh sb="0" eb="2">
      <t>シュトク</t>
    </rPh>
    <rPh sb="4" eb="6">
      <t>イチラン</t>
    </rPh>
    <rPh sb="7" eb="8">
      <t>ソウ</t>
    </rPh>
    <rPh sb="12" eb="13">
      <t>スウ</t>
    </rPh>
    <phoneticPr fontId="10"/>
  </si>
  <si>
    <t>現在表示している表示ページ番号</t>
    <rPh sb="0" eb="2">
      <t>ゲンザイ</t>
    </rPh>
    <rPh sb="2" eb="4">
      <t>ヒョウジ</t>
    </rPh>
    <rPh sb="8" eb="10">
      <t>ヒョウジ</t>
    </rPh>
    <rPh sb="13" eb="15">
      <t>バンゴウ</t>
    </rPh>
    <phoneticPr fontId="10"/>
  </si>
  <si>
    <t>一般、　特定</t>
    <phoneticPr fontId="1"/>
  </si>
  <si>
    <t>新規買、 新規売、 返済買、 返済売、 現引、 現渡</t>
    <phoneticPr fontId="1"/>
  </si>
  <si>
    <t>一般、　 特定</t>
    <phoneticPr fontId="1"/>
  </si>
  <si>
    <t>取引区分</t>
    <rPh sb="0" eb="2">
      <t>トリヒキ</t>
    </rPh>
    <rPh sb="2" eb="4">
      <t>クブン</t>
    </rPh>
    <phoneticPr fontId="2"/>
  </si>
  <si>
    <t>信用区分</t>
    <phoneticPr fontId="1"/>
  </si>
  <si>
    <t>制度信用（6ヶ月）、一般信用（無期限）</t>
    <phoneticPr fontId="1"/>
  </si>
  <si>
    <t>概算代金</t>
    <rPh sb="0" eb="2">
      <t>ガイサン</t>
    </rPh>
    <rPh sb="2" eb="4">
      <t>ダイキン</t>
    </rPh>
    <phoneticPr fontId="2"/>
  </si>
  <si>
    <t>概算建代金、概算決済損益代金、概算受渡代金を表示する
新規買建時：建計算式は「約定代金 ＋（未約定株数 × 注文単価（成行の場合は値幅上限））＋ 手数料」
新規売建時: 建計算式は
「約定代金 ＋（未約定株数 × 注文単価（指値の場合は指値と現在値の高い方、成行の場合は値幅上限））＋ 手数料」
返済売時：決済損益代金は「約定代金 ＋（未約定株数 × 注文単価）－ 建代金 － 前日までの金利諸経費 － 手数料」
返済買時：決済損益代金は「建代金 － 約定代金 －（未約定株数 × 注文単価）－ 前日までの金利諸経費 － 手数料」
現引時：受渡代金の計算式は「建代金 × －1 － 諸経費」
現渡時：受渡代金の計算式は「建代金 － 諸経費」</t>
    <rPh sb="34" eb="35">
      <t>タ</t>
    </rPh>
    <rPh sb="86" eb="87">
      <t>タ</t>
    </rPh>
    <phoneticPr fontId="1"/>
  </si>
  <si>
    <t>※注文単価は注文執行条件によって計算方法が異なる
※諸経費の中には金利だけではなく名義書換料や管理費等が含まれる場合もある
※消費税も計算に含まれる
※現引/現渡時の概算受渡代金については、貸株料や日歩などの諸経費が引かれる</t>
    <phoneticPr fontId="1"/>
  </si>
  <si>
    <t>子注文の約定数量</t>
    <rPh sb="6" eb="8">
      <t>スウリョウ</t>
    </rPh>
    <phoneticPr fontId="2"/>
  </si>
  <si>
    <t>No.25参照</t>
    <rPh sb="5" eb="7">
      <t>サンショウ</t>
    </rPh>
    <phoneticPr fontId="2"/>
  </si>
  <si>
    <t>W10</t>
    <phoneticPr fontId="1"/>
  </si>
  <si>
    <t>新規買、　新規売、　返済買、　返済売、　現引、　現渡</t>
    <phoneticPr fontId="1"/>
  </si>
  <si>
    <t>制度信用（6ヶ月）、　一般信用（無期限）</t>
    <phoneticPr fontId="1"/>
  </si>
  <si>
    <t>概算建代金、概算決済損益代金、概算受渡代金を表示する
新規買建時：建計算式は「約定代金 ＋（未約定株数 × 注文単価（成行の場合は値幅上限））＋ 手数料」
新規売建時: 建計算式は
「約定代金 ＋（未約定株数 × 注文単価（指値の場合は指値と現在値の高い方、成行の場合は値幅上限））＋ 手数料」
返済売時：決済損益代金は「約定代金 ＋（未約定株数 × 注文単価）－ 建代金 － 前日までの金利諸経費 － 手数料」
返済買時：決済損益代金は「建代金 － 約定代金 －（未約定株数 × 注文単価）－ 前日までの金利諸経費 － 手数料」
現引時：受渡代金の計算式は「建代金 × －1」
現渡時：受渡代金の計算式は「建代金」</t>
    <rPh sb="34" eb="35">
      <t>タ</t>
    </rPh>
    <rPh sb="86" eb="87">
      <t>タ</t>
    </rPh>
    <phoneticPr fontId="1"/>
  </si>
  <si>
    <t>W11</t>
    <phoneticPr fontId="1"/>
  </si>
  <si>
    <t>建区分</t>
    <rPh sb="0" eb="1">
      <t>タ</t>
    </rPh>
    <rPh sb="1" eb="3">
      <t>クブン</t>
    </rPh>
    <phoneticPr fontId="2"/>
  </si>
  <si>
    <t>信用区分</t>
    <rPh sb="0" eb="4">
      <t>シンヨウクブン</t>
    </rPh>
    <phoneticPr fontId="2"/>
  </si>
  <si>
    <t>建玉集約フラグ</t>
    <rPh sb="0" eb="2">
      <t>タテギョク</t>
    </rPh>
    <rPh sb="2" eb="4">
      <t>シュウヤク</t>
    </rPh>
    <phoneticPr fontId="6"/>
  </si>
  <si>
    <t>0: 一般、　1: 特定</t>
    <phoneticPr fontId="1"/>
  </si>
  <si>
    <t>1: 買建、　2: 売建</t>
    <rPh sb="3" eb="4">
      <t>カ</t>
    </rPh>
    <rPh sb="4" eb="5">
      <t>タテ</t>
    </rPh>
    <rPh sb="10" eb="12">
      <t>ウリタテ</t>
    </rPh>
    <phoneticPr fontId="2"/>
  </si>
  <si>
    <t>1: 制度信用（6ヶ月）、　2: 一般信用（無期限）</t>
    <phoneticPr fontId="1"/>
  </si>
  <si>
    <t>TRUE: 建玉を集約させる、　FALSE: 建玉を集約させない</t>
    <rPh sb="6" eb="8">
      <t>タテギョク</t>
    </rPh>
    <rPh sb="9" eb="11">
      <t>シュウヤク</t>
    </rPh>
    <phoneticPr fontId="2"/>
  </si>
  <si>
    <t>省略時は一般、特定どちらも取得する</t>
    <rPh sb="0" eb="3">
      <t>ショウリャクジ</t>
    </rPh>
    <rPh sb="4" eb="6">
      <t>イッパン</t>
    </rPh>
    <rPh sb="7" eb="9">
      <t>トクテイ</t>
    </rPh>
    <rPh sb="13" eb="15">
      <t>シュトク</t>
    </rPh>
    <phoneticPr fontId="2"/>
  </si>
  <si>
    <t>省略時は買建、売建どちらも取得する</t>
    <rPh sb="0" eb="3">
      <t>ショウリャクジ</t>
    </rPh>
    <rPh sb="4" eb="5">
      <t>カ</t>
    </rPh>
    <rPh sb="5" eb="6">
      <t>タ</t>
    </rPh>
    <rPh sb="7" eb="8">
      <t>ウ</t>
    </rPh>
    <rPh sb="8" eb="9">
      <t>タ</t>
    </rPh>
    <rPh sb="13" eb="15">
      <t>シュトク</t>
    </rPh>
    <phoneticPr fontId="2"/>
  </si>
  <si>
    <t>省略時は制度信用、一般信用どちらも取得する</t>
    <rPh sb="0" eb="3">
      <t>ショウリャクジ</t>
    </rPh>
    <rPh sb="4" eb="6">
      <t>セイド</t>
    </rPh>
    <rPh sb="6" eb="8">
      <t>シンヨウ</t>
    </rPh>
    <rPh sb="9" eb="13">
      <t>イッパンシンヨウ</t>
    </rPh>
    <rPh sb="17" eb="19">
      <t>シュトク</t>
    </rPh>
    <phoneticPr fontId="2"/>
  </si>
  <si>
    <t>市場、銘柄コード、口座区分、建区分、信用区分、決済状態区分で集約
省略時は　「FALSE:建玉を集約させない」</t>
    <phoneticPr fontId="1"/>
  </si>
  <si>
    <t>口座区分</t>
    <rPh sb="0" eb="2">
      <t>コウザ</t>
    </rPh>
    <rPh sb="2" eb="4">
      <t>クブン</t>
    </rPh>
    <phoneticPr fontId="2"/>
  </si>
  <si>
    <t>売却可能数量</t>
    <rPh sb="0" eb="6">
      <t>バイキャクカノウスウリョウ</t>
    </rPh>
    <phoneticPr fontId="2"/>
  </si>
  <si>
    <t>注文中数量</t>
    <rPh sb="0" eb="2">
      <t>チュウモン</t>
    </rPh>
    <rPh sb="2" eb="3">
      <t>チュウ</t>
    </rPh>
    <rPh sb="3" eb="5">
      <t>スウリョウ</t>
    </rPh>
    <phoneticPr fontId="2"/>
  </si>
  <si>
    <t>残高数量</t>
    <rPh sb="0" eb="2">
      <t>ザンダカ</t>
    </rPh>
    <rPh sb="2" eb="4">
      <t>スウリョウ</t>
    </rPh>
    <phoneticPr fontId="2"/>
  </si>
  <si>
    <t>売却不能数量</t>
    <rPh sb="2" eb="4">
      <t>フノウ</t>
    </rPh>
    <rPh sb="4" eb="6">
      <t>スウリョウ</t>
    </rPh>
    <phoneticPr fontId="2"/>
  </si>
  <si>
    <t>概算簿価単価</t>
    <rPh sb="0" eb="4">
      <t>ガイサンボカ</t>
    </rPh>
    <rPh sb="4" eb="6">
      <t>タンカ</t>
    </rPh>
    <phoneticPr fontId="2"/>
  </si>
  <si>
    <t>売却可能フラグ</t>
    <rPh sb="2" eb="4">
      <t>カノウ</t>
    </rPh>
    <phoneticPr fontId="2"/>
  </si>
  <si>
    <t>建玉ID</t>
    <rPh sb="0" eb="2">
      <t>タテギョク</t>
    </rPh>
    <phoneticPr fontId="2"/>
  </si>
  <si>
    <t>建区分</t>
    <rPh sb="0" eb="1">
      <t>タツル</t>
    </rPh>
    <rPh sb="1" eb="3">
      <t>クブン</t>
    </rPh>
    <phoneticPr fontId="2"/>
  </si>
  <si>
    <t>建日</t>
    <rPh sb="0" eb="1">
      <t>タ</t>
    </rPh>
    <rPh sb="1" eb="2">
      <t>ビ</t>
    </rPh>
    <phoneticPr fontId="2"/>
  </si>
  <si>
    <t>建数量</t>
    <rPh sb="0" eb="1">
      <t>タ</t>
    </rPh>
    <rPh sb="1" eb="3">
      <t>スウリョウ</t>
    </rPh>
    <phoneticPr fontId="2"/>
  </si>
  <si>
    <t>建数量合計</t>
    <rPh sb="0" eb="1">
      <t>タ</t>
    </rPh>
    <rPh sb="1" eb="3">
      <t>スウリョウ</t>
    </rPh>
    <rPh sb="3" eb="5">
      <t>ゴウケイ</t>
    </rPh>
    <phoneticPr fontId="2"/>
  </si>
  <si>
    <t>建単価</t>
    <rPh sb="0" eb="1">
      <t>タ</t>
    </rPh>
    <rPh sb="1" eb="3">
      <t>タンカ</t>
    </rPh>
    <phoneticPr fontId="2"/>
  </si>
  <si>
    <t>期日</t>
    <rPh sb="0" eb="2">
      <t>キジツ</t>
    </rPh>
    <phoneticPr fontId="2"/>
  </si>
  <si>
    <t>建代金</t>
    <rPh sb="0" eb="1">
      <t>タ</t>
    </rPh>
    <rPh sb="1" eb="3">
      <t>ダイキン</t>
    </rPh>
    <phoneticPr fontId="2"/>
  </si>
  <si>
    <t>建手数料</t>
    <rPh sb="0" eb="1">
      <t>タ</t>
    </rPh>
    <rPh sb="1" eb="4">
      <t>テスウリョウ</t>
    </rPh>
    <phoneticPr fontId="2"/>
  </si>
  <si>
    <t>貸株料</t>
  </si>
  <si>
    <t>その他諸経費</t>
  </si>
  <si>
    <t>決済状態区分</t>
    <rPh sb="0" eb="6">
      <t>ケッサイジョウタイクブン</t>
    </rPh>
    <phoneticPr fontId="2"/>
  </si>
  <si>
    <t>返済可能フラグ</t>
    <rPh sb="0" eb="4">
      <t>ヘンサイカノウ</t>
    </rPh>
    <phoneticPr fontId="2"/>
  </si>
  <si>
    <t>現引現渡可能フラグ</t>
    <rPh sb="0" eb="2">
      <t>ゲンビ</t>
    </rPh>
    <rPh sb="2" eb="4">
      <t>ゲンワタシ</t>
    </rPh>
    <rPh sb="4" eb="6">
      <t>カノウ</t>
    </rPh>
    <phoneticPr fontId="2"/>
  </si>
  <si>
    <t>全チャネル間で建玉を一意に識別するための番号</t>
    <rPh sb="7" eb="9">
      <t>タテギョク</t>
    </rPh>
    <phoneticPr fontId="2"/>
  </si>
  <si>
    <t>東証、名証、福証、札証</t>
    <rPh sb="0" eb="2">
      <t>トウショウ</t>
    </rPh>
    <rPh sb="3" eb="4">
      <t>メイ</t>
    </rPh>
    <rPh sb="4" eb="5">
      <t>アカシ</t>
    </rPh>
    <rPh sb="6" eb="8">
      <t>フクショウ</t>
    </rPh>
    <rPh sb="9" eb="11">
      <t>サッショウ</t>
    </rPh>
    <phoneticPr fontId="2"/>
  </si>
  <si>
    <t>建日を表示する</t>
    <rPh sb="0" eb="2">
      <t>タテビ</t>
    </rPh>
    <phoneticPr fontId="2"/>
  </si>
  <si>
    <t>建数量を表示する</t>
    <rPh sb="0" eb="1">
      <t>タ</t>
    </rPh>
    <rPh sb="1" eb="3">
      <t>スウリョウ</t>
    </rPh>
    <phoneticPr fontId="2"/>
  </si>
  <si>
    <t>建玉を集約する場合の建数量合計</t>
    <rPh sb="0" eb="2">
      <t>タテギョク</t>
    </rPh>
    <rPh sb="10" eb="11">
      <t>ケン</t>
    </rPh>
    <rPh sb="11" eb="12">
      <t>スウ</t>
    </rPh>
    <rPh sb="12" eb="13">
      <t>リョウ</t>
    </rPh>
    <rPh sb="13" eb="15">
      <t>ゴウケイ</t>
    </rPh>
    <phoneticPr fontId="2"/>
  </si>
  <si>
    <t>建単価を表示する</t>
    <rPh sb="0" eb="1">
      <t>タ</t>
    </rPh>
    <rPh sb="1" eb="3">
      <t>タンカ</t>
    </rPh>
    <phoneticPr fontId="2"/>
  </si>
  <si>
    <t>信用取引の返済期日を表示する</t>
    <rPh sb="0" eb="4">
      <t>シンヨウトリヒキ</t>
    </rPh>
    <rPh sb="5" eb="7">
      <t>ヘンサイ</t>
    </rPh>
    <rPh sb="7" eb="9">
      <t>キジツ</t>
    </rPh>
    <phoneticPr fontId="2"/>
  </si>
  <si>
    <t>建代金を表示する</t>
    <rPh sb="0" eb="1">
      <t>タツル</t>
    </rPh>
    <rPh sb="1" eb="3">
      <t>ダイキン</t>
    </rPh>
    <rPh sb="4" eb="6">
      <t>ヒョウジ</t>
    </rPh>
    <phoneticPr fontId="2"/>
  </si>
  <si>
    <t>建手数料を表示する</t>
    <rPh sb="0" eb="1">
      <t>タ</t>
    </rPh>
    <rPh sb="1" eb="4">
      <t>テスウリョウ</t>
    </rPh>
    <phoneticPr fontId="2"/>
  </si>
  <si>
    <t>順日歩を表示する</t>
    <rPh sb="0" eb="3">
      <t>ジュンヒブ</t>
    </rPh>
    <rPh sb="4" eb="6">
      <t>ヒョウジ</t>
    </rPh>
    <phoneticPr fontId="2"/>
  </si>
  <si>
    <t>逆日歩を表示する</t>
    <rPh sb="0" eb="1">
      <t>ギャク</t>
    </rPh>
    <rPh sb="1" eb="3">
      <t>ヒブ</t>
    </rPh>
    <phoneticPr fontId="2"/>
  </si>
  <si>
    <t>名義書換料を表示する</t>
    <rPh sb="0" eb="2">
      <t>メイギ</t>
    </rPh>
    <rPh sb="2" eb="4">
      <t>カキカエ</t>
    </rPh>
    <rPh sb="4" eb="5">
      <t>リョウ</t>
    </rPh>
    <phoneticPr fontId="2"/>
  </si>
  <si>
    <t>事務管理費を表示する</t>
    <rPh sb="0" eb="2">
      <t>ジム</t>
    </rPh>
    <rPh sb="2" eb="4">
      <t>カンリ</t>
    </rPh>
    <rPh sb="4" eb="5">
      <t>ヒ</t>
    </rPh>
    <phoneticPr fontId="2"/>
  </si>
  <si>
    <t>貸株料を表示する</t>
    <rPh sb="0" eb="1">
      <t>カシ</t>
    </rPh>
    <rPh sb="1" eb="2">
      <t>カブ</t>
    </rPh>
    <rPh sb="2" eb="3">
      <t>リョウ</t>
    </rPh>
    <phoneticPr fontId="2"/>
  </si>
  <si>
    <t>その他諸経費を表示する</t>
    <rPh sb="7" eb="9">
      <t>ヒョウジ</t>
    </rPh>
    <phoneticPr fontId="2"/>
  </si>
  <si>
    <t>一般、　特定</t>
    <rPh sb="0" eb="2">
      <t>イッパン</t>
    </rPh>
    <rPh sb="4" eb="6">
      <t>トクテイ</t>
    </rPh>
    <phoneticPr fontId="2"/>
  </si>
  <si>
    <t>買建、　売建</t>
    <rPh sb="0" eb="1">
      <t>カ</t>
    </rPh>
    <rPh sb="1" eb="2">
      <t>タ</t>
    </rPh>
    <rPh sb="4" eb="6">
      <t>ウリタ</t>
    </rPh>
    <phoneticPr fontId="2"/>
  </si>
  <si>
    <t>制度信用（6ヶ月）、　一般信用（無期限）</t>
    <rPh sb="0" eb="4">
      <t>セイドシンヨウ</t>
    </rPh>
    <rPh sb="7" eb="8">
      <t>ゲツ</t>
    </rPh>
    <rPh sb="11" eb="15">
      <t>イッパンシンヨウ</t>
    </rPh>
    <rPh sb="16" eb="19">
      <t>ムキゲン</t>
    </rPh>
    <phoneticPr fontId="2"/>
  </si>
  <si>
    <t>未決済、　決済中</t>
    <rPh sb="0" eb="3">
      <t>ミケッサイ</t>
    </rPh>
    <rPh sb="5" eb="8">
      <t>ケッサイチュウ</t>
    </rPh>
    <phoneticPr fontId="2"/>
  </si>
  <si>
    <t xml:space="preserve">TRUE、　FALSE </t>
    <phoneticPr fontId="1"/>
  </si>
  <si>
    <t>集約の場合は平均建単価とする</t>
    <rPh sb="6" eb="9">
      <t>ヘイキンタ</t>
    </rPh>
    <rPh sb="9" eb="11">
      <t>タンカ</t>
    </rPh>
    <phoneticPr fontId="2"/>
  </si>
  <si>
    <t>集約の場合は合計とする</t>
    <rPh sb="6" eb="8">
      <t>ゴウケイ</t>
    </rPh>
    <phoneticPr fontId="2"/>
  </si>
  <si>
    <t>集約の場合で建日が異なる場合
「複数建玉あり」と表示</t>
    <rPh sb="24" eb="26">
      <t>ヒョウジ</t>
    </rPh>
    <phoneticPr fontId="1"/>
  </si>
  <si>
    <t>集約の場合は一つのセルに
「@」区切りで複数表示</t>
    <rPh sb="6" eb="7">
      <t>ヒト</t>
    </rPh>
    <rPh sb="16" eb="18">
      <t>クギ</t>
    </rPh>
    <rPh sb="20" eb="22">
      <t>フクスウ</t>
    </rPh>
    <rPh sb="22" eb="24">
      <t>ヒョウジ</t>
    </rPh>
    <phoneticPr fontId="2"/>
  </si>
  <si>
    <t>集約させない場合は建数量と同じ値を表示</t>
    <rPh sb="9" eb="10">
      <t>タ</t>
    </rPh>
    <rPh sb="10" eb="12">
      <t>スウリョウ</t>
    </rPh>
    <rPh sb="13" eb="14">
      <t>オナ</t>
    </rPh>
    <rPh sb="15" eb="16">
      <t>アタイ</t>
    </rPh>
    <rPh sb="17" eb="19">
      <t>ヒョウジ</t>
    </rPh>
    <phoneticPr fontId="2"/>
  </si>
  <si>
    <t>集約の場合はすべてTRUEの場合のみTRUE、
それ以外はFALSE</t>
    <rPh sb="14" eb="16">
      <t>バアイ</t>
    </rPh>
    <rPh sb="26" eb="28">
      <t>イガイ</t>
    </rPh>
    <phoneticPr fontId="2"/>
  </si>
  <si>
    <t>W12</t>
    <phoneticPr fontId="1"/>
  </si>
  <si>
    <t>戻り値の項目名を指定する</t>
    <rPh sb="0" eb="1">
      <t>モド</t>
    </rPh>
    <rPh sb="2" eb="3">
      <t>チ</t>
    </rPh>
    <rPh sb="4" eb="7">
      <t>コウモクメイ</t>
    </rPh>
    <rPh sb="8" eb="10">
      <t>シテイ</t>
    </rPh>
    <phoneticPr fontId="2"/>
  </si>
  <si>
    <t>買付可能額</t>
  </si>
  <si>
    <t>買付可能額を表示する</t>
    <rPh sb="0" eb="2">
      <t>カイツケ</t>
    </rPh>
    <rPh sb="2" eb="5">
      <t>カノウガク</t>
    </rPh>
    <phoneticPr fontId="2"/>
  </si>
  <si>
    <t>信用新規建可能額</t>
  </si>
  <si>
    <t>信用新規建可能額を表示する</t>
    <rPh sb="0" eb="2">
      <t>シンヨウ</t>
    </rPh>
    <rPh sb="2" eb="4">
      <t>シンキ</t>
    </rPh>
    <rPh sb="4" eb="5">
      <t>タ</t>
    </rPh>
    <rPh sb="5" eb="8">
      <t>カノウガク</t>
    </rPh>
    <phoneticPr fontId="2"/>
  </si>
  <si>
    <t>保証金預託率</t>
    <rPh sb="0" eb="3">
      <t>ホショウキン</t>
    </rPh>
    <rPh sb="3" eb="6">
      <t>ヨタクリツ</t>
    </rPh>
    <phoneticPr fontId="2"/>
  </si>
  <si>
    <t>信用新規建可能額として採用した日の保証金預託率を表示する。
信用新規建可能額の最小値が複数存在していた場合、最初の日付（直近の日付）から保証金預託率の値を表示する。</t>
    <rPh sb="0" eb="2">
      <t>シンヨウ</t>
    </rPh>
    <rPh sb="2" eb="4">
      <t>シンキ</t>
    </rPh>
    <rPh sb="4" eb="5">
      <t>タテ</t>
    </rPh>
    <rPh sb="5" eb="8">
      <t>カノウガク</t>
    </rPh>
    <rPh sb="11" eb="13">
      <t>サイヨウ</t>
    </rPh>
    <rPh sb="15" eb="16">
      <t>ヒ</t>
    </rPh>
    <rPh sb="17" eb="20">
      <t>ホショウキン</t>
    </rPh>
    <rPh sb="20" eb="22">
      <t>ヨタク</t>
    </rPh>
    <rPh sb="22" eb="23">
      <t>リツ</t>
    </rPh>
    <rPh sb="24" eb="26">
      <t>ヒョウジ</t>
    </rPh>
    <rPh sb="30" eb="32">
      <t>シンヨウ</t>
    </rPh>
    <rPh sb="32" eb="34">
      <t>シンキ</t>
    </rPh>
    <rPh sb="34" eb="35">
      <t>タテ</t>
    </rPh>
    <rPh sb="35" eb="38">
      <t>カノウガク</t>
    </rPh>
    <rPh sb="39" eb="42">
      <t>サイショウチ</t>
    </rPh>
    <rPh sb="43" eb="45">
      <t>フクスウ</t>
    </rPh>
    <rPh sb="45" eb="47">
      <t>ソンザイ</t>
    </rPh>
    <rPh sb="51" eb="53">
      <t>バアイ</t>
    </rPh>
    <rPh sb="54" eb="56">
      <t>サイショ</t>
    </rPh>
    <rPh sb="57" eb="59">
      <t>ヒヅケ</t>
    </rPh>
    <rPh sb="60" eb="62">
      <t>チョッキン</t>
    </rPh>
    <rPh sb="63" eb="65">
      <t>ヒヅケ</t>
    </rPh>
    <rPh sb="68" eb="71">
      <t>ホショウキン</t>
    </rPh>
    <rPh sb="71" eb="73">
      <t>ヨタク</t>
    </rPh>
    <rPh sb="73" eb="74">
      <t>リツ</t>
    </rPh>
    <rPh sb="75" eb="76">
      <t>アタイ</t>
    </rPh>
    <rPh sb="77" eb="79">
      <t>ヒョウジ</t>
    </rPh>
    <phoneticPr fontId="2"/>
  </si>
  <si>
    <t>W13</t>
    <phoneticPr fontId="1"/>
  </si>
  <si>
    <t>TRUE: ヘッダ行を表示する、　FALSE: ヘッダ行を表示しない</t>
    <phoneticPr fontId="1"/>
  </si>
  <si>
    <t>注文有効期限</t>
    <rPh sb="0" eb="6">
      <t>チュウモンユウコウキゲン</t>
    </rPh>
    <phoneticPr fontId="2"/>
  </si>
  <si>
    <t>注文時に設定可能な有効期限日</t>
    <rPh sb="4" eb="6">
      <t>セッテイ</t>
    </rPh>
    <rPh sb="13" eb="14">
      <t>ビ</t>
    </rPh>
    <phoneticPr fontId="2"/>
  </si>
  <si>
    <t>W14</t>
    <phoneticPr fontId="1"/>
  </si>
  <si>
    <t>戻り値の項目名を指定する、複数の場合は「@」区切りとする</t>
  </si>
  <si>
    <t>東証</t>
    <rPh sb="0" eb="2">
      <t>トウショウ</t>
    </rPh>
    <phoneticPr fontId="2"/>
  </si>
  <si>
    <t>銘柄名称</t>
    <rPh sb="2" eb="4">
      <t>メイショウ</t>
    </rPh>
    <phoneticPr fontId="2"/>
  </si>
  <si>
    <t>上場部</t>
  </si>
  <si>
    <t>上場部を表示する</t>
    <rPh sb="0" eb="2">
      <t>ジョウジョウ</t>
    </rPh>
    <rPh sb="2" eb="3">
      <t>ブ</t>
    </rPh>
    <phoneticPr fontId="2"/>
  </si>
  <si>
    <t>現値を表示する</t>
    <rPh sb="0" eb="2">
      <t>ゲンネ</t>
    </rPh>
    <phoneticPr fontId="2"/>
  </si>
  <si>
    <t>現値日時</t>
  </si>
  <si>
    <t>現値日時を表示する</t>
    <rPh sb="0" eb="2">
      <t>ゲンネ</t>
    </rPh>
    <rPh sb="2" eb="4">
      <t>ニチジ</t>
    </rPh>
    <phoneticPr fontId="2"/>
  </si>
  <si>
    <t>始値を表示する</t>
    <rPh sb="0" eb="1">
      <t>ハジ</t>
    </rPh>
    <rPh sb="1" eb="2">
      <t>ネ</t>
    </rPh>
    <phoneticPr fontId="2"/>
  </si>
  <si>
    <t>始値時刻を表示する</t>
    <rPh sb="0" eb="1">
      <t>ハジ</t>
    </rPh>
    <rPh sb="1" eb="2">
      <t>ネ</t>
    </rPh>
    <rPh sb="2" eb="4">
      <t>ジコク</t>
    </rPh>
    <phoneticPr fontId="2"/>
  </si>
  <si>
    <t>高値を表示する</t>
    <rPh sb="0" eb="2">
      <t>タカネ</t>
    </rPh>
    <phoneticPr fontId="2"/>
  </si>
  <si>
    <t>高値時刻を表示する</t>
    <rPh sb="0" eb="2">
      <t>タカネ</t>
    </rPh>
    <rPh sb="2" eb="4">
      <t>ジコク</t>
    </rPh>
    <phoneticPr fontId="2"/>
  </si>
  <si>
    <t>安値を表示する</t>
    <rPh sb="0" eb="2">
      <t>ヤスネ</t>
    </rPh>
    <rPh sb="3" eb="5">
      <t>ヒョウジ</t>
    </rPh>
    <phoneticPr fontId="2"/>
  </si>
  <si>
    <t>安値時刻を表示する</t>
    <rPh sb="0" eb="2">
      <t>ヤスネ</t>
    </rPh>
    <rPh sb="2" eb="4">
      <t>ジコク</t>
    </rPh>
    <phoneticPr fontId="2"/>
  </si>
  <si>
    <t>調整後前日終値</t>
    <rPh sb="2" eb="3">
      <t>ゴ</t>
    </rPh>
    <phoneticPr fontId="2"/>
  </si>
  <si>
    <t>CA等で調整が行われた前日終値を表示する</t>
    <rPh sb="2" eb="3">
      <t>トウ</t>
    </rPh>
    <rPh sb="7" eb="8">
      <t>オコナ</t>
    </rPh>
    <phoneticPr fontId="2"/>
  </si>
  <si>
    <t>売買高を表示する</t>
    <rPh sb="0" eb="2">
      <t>バイバイ</t>
    </rPh>
    <rPh sb="2" eb="3">
      <t>タカ</t>
    </rPh>
    <phoneticPr fontId="2"/>
  </si>
  <si>
    <t>売買代金を表示する</t>
    <rPh sb="0" eb="2">
      <t>バイバイ</t>
    </rPh>
    <rPh sb="2" eb="4">
      <t>ダイキン</t>
    </rPh>
    <phoneticPr fontId="2"/>
  </si>
  <si>
    <t>W15</t>
    <phoneticPr fontId="1"/>
  </si>
  <si>
    <t>売成行数量を表示する</t>
    <rPh sb="0" eb="1">
      <t>ウ</t>
    </rPh>
    <rPh sb="1" eb="3">
      <t>ナリユキ</t>
    </rPh>
    <rPh sb="3" eb="5">
      <t>スウリョウ</t>
    </rPh>
    <phoneticPr fontId="2"/>
  </si>
  <si>
    <t>売気配価格(1本目)を表示する</t>
    <rPh sb="0" eb="1">
      <t>ウ</t>
    </rPh>
    <rPh sb="1" eb="3">
      <t>ケハイ</t>
    </rPh>
    <rPh sb="3" eb="5">
      <t>カカク</t>
    </rPh>
    <rPh sb="7" eb="9">
      <t>ポンメ</t>
    </rPh>
    <phoneticPr fontId="2"/>
  </si>
  <si>
    <t>売気配数量(1本目)を表示する</t>
    <rPh sb="0" eb="1">
      <t>ウ</t>
    </rPh>
    <rPh sb="1" eb="3">
      <t>ケハイ</t>
    </rPh>
    <rPh sb="3" eb="5">
      <t>スウリョウ</t>
    </rPh>
    <rPh sb="7" eb="9">
      <t>ポンメ</t>
    </rPh>
    <phoneticPr fontId="2"/>
  </si>
  <si>
    <t>売気配価格_2本目</t>
  </si>
  <si>
    <t>売気配価格(2本目)を表示する</t>
    <rPh sb="0" eb="1">
      <t>ウ</t>
    </rPh>
    <rPh sb="1" eb="3">
      <t>ケハイ</t>
    </rPh>
    <rPh sb="3" eb="5">
      <t>カカク</t>
    </rPh>
    <rPh sb="7" eb="9">
      <t>ポンメ</t>
    </rPh>
    <phoneticPr fontId="2"/>
  </si>
  <si>
    <t>売気配数量(2本目)を表示する</t>
    <rPh sb="0" eb="1">
      <t>ウ</t>
    </rPh>
    <rPh sb="1" eb="3">
      <t>ケハイ</t>
    </rPh>
    <rPh sb="3" eb="5">
      <t>スウリョウ</t>
    </rPh>
    <rPh sb="7" eb="9">
      <t>ポンメ</t>
    </rPh>
    <phoneticPr fontId="2"/>
  </si>
  <si>
    <t>売気配価格(3本目)を表示する</t>
    <rPh sb="0" eb="1">
      <t>ウ</t>
    </rPh>
    <rPh sb="1" eb="3">
      <t>ケハイ</t>
    </rPh>
    <rPh sb="3" eb="5">
      <t>カカク</t>
    </rPh>
    <rPh sb="7" eb="9">
      <t>ポンメ</t>
    </rPh>
    <phoneticPr fontId="2"/>
  </si>
  <si>
    <t>売気配数量(3本目)を表示する</t>
    <rPh sb="0" eb="1">
      <t>ウ</t>
    </rPh>
    <rPh sb="1" eb="3">
      <t>ケハイ</t>
    </rPh>
    <rPh sb="3" eb="5">
      <t>スウリョウ</t>
    </rPh>
    <rPh sb="7" eb="9">
      <t>ポンメ</t>
    </rPh>
    <phoneticPr fontId="2"/>
  </si>
  <si>
    <t>売気配価格(4本目)を表示する</t>
    <rPh sb="0" eb="1">
      <t>ウ</t>
    </rPh>
    <rPh sb="1" eb="3">
      <t>ケハイ</t>
    </rPh>
    <rPh sb="3" eb="5">
      <t>カカク</t>
    </rPh>
    <rPh sb="7" eb="9">
      <t>ポンメ</t>
    </rPh>
    <phoneticPr fontId="2"/>
  </si>
  <si>
    <t>売気配数量(4本目)を表示する</t>
    <rPh sb="0" eb="1">
      <t>ウ</t>
    </rPh>
    <rPh sb="1" eb="3">
      <t>ケハイ</t>
    </rPh>
    <rPh sb="3" eb="5">
      <t>スウリョウ</t>
    </rPh>
    <rPh sb="7" eb="9">
      <t>ポンメ</t>
    </rPh>
    <phoneticPr fontId="2"/>
  </si>
  <si>
    <t>売気配価格(5本目)を表示する</t>
    <rPh sb="0" eb="1">
      <t>ウ</t>
    </rPh>
    <rPh sb="1" eb="3">
      <t>ケハイ</t>
    </rPh>
    <rPh sb="3" eb="5">
      <t>カカク</t>
    </rPh>
    <rPh sb="7" eb="9">
      <t>ポンメ</t>
    </rPh>
    <phoneticPr fontId="2"/>
  </si>
  <si>
    <t>売気配数量(5本目)を表示する</t>
    <rPh sb="0" eb="1">
      <t>ウ</t>
    </rPh>
    <rPh sb="1" eb="3">
      <t>ケハイ</t>
    </rPh>
    <rPh sb="3" eb="5">
      <t>スウリョウ</t>
    </rPh>
    <rPh sb="7" eb="9">
      <t>ポンメ</t>
    </rPh>
    <phoneticPr fontId="2"/>
  </si>
  <si>
    <t>売気配価格(6本目)を表示する</t>
    <rPh sb="0" eb="1">
      <t>ウ</t>
    </rPh>
    <rPh sb="1" eb="3">
      <t>ケハイ</t>
    </rPh>
    <rPh sb="3" eb="5">
      <t>カカク</t>
    </rPh>
    <rPh sb="7" eb="9">
      <t>ポンメ</t>
    </rPh>
    <phoneticPr fontId="2"/>
  </si>
  <si>
    <t>売気配数量(6本目)を表示する</t>
    <rPh sb="0" eb="1">
      <t>ウ</t>
    </rPh>
    <rPh sb="1" eb="3">
      <t>ケハイ</t>
    </rPh>
    <rPh sb="3" eb="5">
      <t>スウリョウ</t>
    </rPh>
    <rPh sb="7" eb="9">
      <t>ポンメ</t>
    </rPh>
    <phoneticPr fontId="2"/>
  </si>
  <si>
    <t>売気配価格(7本目)を表示する</t>
    <rPh sb="0" eb="1">
      <t>ウ</t>
    </rPh>
    <rPh sb="1" eb="3">
      <t>ケハイ</t>
    </rPh>
    <rPh sb="3" eb="5">
      <t>カカク</t>
    </rPh>
    <rPh sb="7" eb="9">
      <t>ポンメ</t>
    </rPh>
    <phoneticPr fontId="2"/>
  </si>
  <si>
    <t>売気配数量(7本目)を表示する</t>
    <rPh sb="0" eb="1">
      <t>ウ</t>
    </rPh>
    <rPh sb="1" eb="3">
      <t>ケハイ</t>
    </rPh>
    <rPh sb="3" eb="5">
      <t>スウリョウ</t>
    </rPh>
    <rPh sb="7" eb="9">
      <t>ポンメ</t>
    </rPh>
    <phoneticPr fontId="2"/>
  </si>
  <si>
    <t>売気配価格(8本目)を表示する</t>
    <rPh sb="0" eb="1">
      <t>ウ</t>
    </rPh>
    <rPh sb="1" eb="3">
      <t>ケハイ</t>
    </rPh>
    <rPh sb="3" eb="5">
      <t>カカク</t>
    </rPh>
    <rPh sb="7" eb="9">
      <t>ポンメ</t>
    </rPh>
    <phoneticPr fontId="2"/>
  </si>
  <si>
    <t>売気配数量(8本目)を表示する</t>
    <rPh sb="0" eb="1">
      <t>ウ</t>
    </rPh>
    <rPh sb="1" eb="3">
      <t>ケハイ</t>
    </rPh>
    <rPh sb="3" eb="5">
      <t>スウリョウ</t>
    </rPh>
    <rPh sb="7" eb="9">
      <t>ポンメ</t>
    </rPh>
    <phoneticPr fontId="2"/>
  </si>
  <si>
    <t>売気配価格(9本目)を表示する</t>
    <rPh sb="0" eb="1">
      <t>ウ</t>
    </rPh>
    <rPh sb="1" eb="3">
      <t>ケハイ</t>
    </rPh>
    <rPh sb="3" eb="5">
      <t>カカク</t>
    </rPh>
    <rPh sb="7" eb="9">
      <t>ポンメ</t>
    </rPh>
    <phoneticPr fontId="2"/>
  </si>
  <si>
    <t>売気配数量(9本目)を表示する</t>
    <rPh sb="0" eb="1">
      <t>ウ</t>
    </rPh>
    <rPh sb="1" eb="3">
      <t>ケハイ</t>
    </rPh>
    <rPh sb="3" eb="5">
      <t>スウリョウ</t>
    </rPh>
    <rPh sb="7" eb="9">
      <t>ポンメ</t>
    </rPh>
    <phoneticPr fontId="2"/>
  </si>
  <si>
    <t>売気配価格(10本目)を表示する</t>
    <rPh sb="0" eb="1">
      <t>ウ</t>
    </rPh>
    <rPh sb="1" eb="3">
      <t>ケハイ</t>
    </rPh>
    <rPh sb="3" eb="5">
      <t>カカク</t>
    </rPh>
    <rPh sb="8" eb="10">
      <t>ポンメ</t>
    </rPh>
    <phoneticPr fontId="2"/>
  </si>
  <si>
    <t>売気配数量(10本目)を表示する</t>
    <rPh sb="0" eb="1">
      <t>ウ</t>
    </rPh>
    <rPh sb="1" eb="3">
      <t>ケハイ</t>
    </rPh>
    <rPh sb="3" eb="5">
      <t>スウリョウ</t>
    </rPh>
    <rPh sb="8" eb="10">
      <t>ポンメ</t>
    </rPh>
    <phoneticPr fontId="2"/>
  </si>
  <si>
    <t>売気配数量(11本目以上の合計)を表示する</t>
    <rPh sb="0" eb="1">
      <t>ウ</t>
    </rPh>
    <rPh sb="1" eb="3">
      <t>ケハイ</t>
    </rPh>
    <rPh sb="3" eb="5">
      <t>スウリョウ</t>
    </rPh>
    <rPh sb="8" eb="10">
      <t>ポンメ</t>
    </rPh>
    <rPh sb="10" eb="12">
      <t>イジョウ</t>
    </rPh>
    <rPh sb="13" eb="15">
      <t>ゴウケイ</t>
    </rPh>
    <phoneticPr fontId="2"/>
  </si>
  <si>
    <t>買成行数量</t>
    <rPh sb="0" eb="1">
      <t>カ</t>
    </rPh>
    <phoneticPr fontId="2"/>
  </si>
  <si>
    <t>買気配数量_11本目以上合計</t>
    <rPh sb="3" eb="5">
      <t>スウリョウ</t>
    </rPh>
    <phoneticPr fontId="2"/>
  </si>
  <si>
    <t>買気配フラグ</t>
    <rPh sb="0" eb="1">
      <t>カ</t>
    </rPh>
    <phoneticPr fontId="2"/>
  </si>
  <si>
    <t>買成行数量を表示する</t>
    <rPh sb="0" eb="1">
      <t>カ</t>
    </rPh>
    <phoneticPr fontId="2"/>
  </si>
  <si>
    <t>戻り値の項目名を指定する</t>
    <phoneticPr fontId="1"/>
  </si>
  <si>
    <t>・: 一般気配  、特: 特別気配 or 停止前特別気配　　、注: 注意気配　　、前: 寄前気配　　、引: 引け後気配
連: 連続約定気配 or 停止前連続約定気配　　、W: 一般気配 (売下がり中)　　、空文字: 事象なし</t>
    <phoneticPr fontId="1"/>
  </si>
  <si>
    <t>・: 一般気配  、特: 特別気配 or 停止前特別気配　　、注: 注意気配　　、前: 寄前気配　　、引: 引け後気配
連: 連続約定気配 or 停止前連続約定気配　　、W: 一般気配 (買上がり中)　　、空文字: 事象なし</t>
    <rPh sb="94" eb="95">
      <t>カ</t>
    </rPh>
    <rPh sb="95" eb="96">
      <t>ア</t>
    </rPh>
    <phoneticPr fontId="1"/>
  </si>
  <si>
    <t>注文ID</t>
    <phoneticPr fontId="1"/>
  </si>
  <si>
    <t>ちゅうもんあいでぃー</t>
    <phoneticPr fontId="1"/>
  </si>
  <si>
    <t>建玉ID</t>
    <phoneticPr fontId="1"/>
  </si>
  <si>
    <t>たてぎょくあいでぃー</t>
    <phoneticPr fontId="1"/>
  </si>
  <si>
    <t>ちゅうもんかんりあいでぃー</t>
    <phoneticPr fontId="1"/>
  </si>
  <si>
    <t>ヘッダ行</t>
    <rPh sb="3" eb="4">
      <t>ギョウ</t>
    </rPh>
    <phoneticPr fontId="1"/>
  </si>
  <si>
    <t>へっだぎょう</t>
    <phoneticPr fontId="1"/>
  </si>
  <si>
    <t>簡易入力ダイアログ</t>
    <rPh sb="0" eb="2">
      <t>カンイ</t>
    </rPh>
    <rPh sb="2" eb="4">
      <t>ニュウリョク</t>
    </rPh>
    <phoneticPr fontId="1"/>
  </si>
  <si>
    <t>セルの自動更新</t>
    <rPh sb="3" eb="5">
      <t>ジドウ</t>
    </rPh>
    <rPh sb="5" eb="7">
      <t>コウシン</t>
    </rPh>
    <phoneticPr fontId="1"/>
  </si>
  <si>
    <t>かんいにゅうりょくだいあろぐ</t>
    <phoneticPr fontId="1"/>
  </si>
  <si>
    <t>せるのじどうこうしん</t>
    <phoneticPr fontId="1"/>
  </si>
  <si>
    <t>W16</t>
    <phoneticPr fontId="1"/>
  </si>
  <si>
    <t>銘柄正式名称</t>
    <rPh sb="0" eb="2">
      <t>メイガラ</t>
    </rPh>
    <rPh sb="2" eb="4">
      <t>セイシキ</t>
    </rPh>
    <phoneticPr fontId="2"/>
  </si>
  <si>
    <t>決算発表予定日</t>
  </si>
  <si>
    <t>株主優待の権利付き最終日</t>
  </si>
  <si>
    <t>単体本決算実績の決算期</t>
    <rPh sb="1" eb="2">
      <t>タイ</t>
    </rPh>
    <rPh sb="3" eb="5">
      <t>ケッサン</t>
    </rPh>
    <phoneticPr fontId="2"/>
  </si>
  <si>
    <t>ROE</t>
  </si>
  <si>
    <t>益回り</t>
  </si>
  <si>
    <t>証金残日付</t>
  </si>
  <si>
    <t>証金残の新規_貸株</t>
  </si>
  <si>
    <t>証金残の新規_融資</t>
  </si>
  <si>
    <t>証金残の新規_差引</t>
  </si>
  <si>
    <t>証金残の返済_貸株</t>
  </si>
  <si>
    <t>証金残の返済_融資</t>
  </si>
  <si>
    <t>証金残の返済_差引</t>
  </si>
  <si>
    <t>証金残の残_貸株</t>
  </si>
  <si>
    <t>証金残の残_融資</t>
  </si>
  <si>
    <t>証金残の残_差引</t>
  </si>
  <si>
    <t>証金残の前日比_貸株</t>
  </si>
  <si>
    <t>証金残の前日比_融資</t>
  </si>
  <si>
    <t>証金残の前日比_差引</t>
  </si>
  <si>
    <t>銘柄正式名称を表示する</t>
    <rPh sb="0" eb="2">
      <t>メイガラ</t>
    </rPh>
    <rPh sb="2" eb="4">
      <t>セイシキ</t>
    </rPh>
    <rPh sb="4" eb="6">
      <t>メイショウ</t>
    </rPh>
    <phoneticPr fontId="2"/>
  </si>
  <si>
    <t>売停: 売買停止
板寄: 板寄
中断: 売買中断
空文字: 上記以外</t>
    <rPh sb="25" eb="28">
      <t>カラモジ</t>
    </rPh>
    <phoneticPr fontId="2"/>
  </si>
  <si>
    <t>現値×売買単位で算出する</t>
    <rPh sb="0" eb="1">
      <t>ゲン</t>
    </rPh>
    <rPh sb="1" eb="2">
      <t>アタイ</t>
    </rPh>
    <rPh sb="3" eb="7">
      <t>バイバイタンイ</t>
    </rPh>
    <rPh sb="8" eb="10">
      <t>サンシュツ</t>
    </rPh>
    <phoneticPr fontId="2"/>
  </si>
  <si>
    <t>株主優待の権利付き最終日を表示する</t>
  </si>
  <si>
    <t>上場来高値の日付を表示する</t>
  </si>
  <si>
    <t>上場来安値の日付を表示する</t>
  </si>
  <si>
    <t>年初来高値の日付を表示する</t>
  </si>
  <si>
    <t>年初来安値の日付を表示する</t>
  </si>
  <si>
    <t>連結がある場合は連結のPER、単体の場合は単体PERを表示する</t>
    <rPh sb="0" eb="2">
      <t>レンケツ</t>
    </rPh>
    <rPh sb="5" eb="7">
      <t>バアイ</t>
    </rPh>
    <rPh sb="8" eb="10">
      <t>レンケツ</t>
    </rPh>
    <rPh sb="15" eb="17">
      <t>タンタイ</t>
    </rPh>
    <rPh sb="18" eb="20">
      <t>バアイ</t>
    </rPh>
    <rPh sb="21" eb="23">
      <t>タンタイ</t>
    </rPh>
    <phoneticPr fontId="2"/>
  </si>
  <si>
    <t>連結がある場合は連結のPBR、単体の場合は単体PBRを表示する</t>
  </si>
  <si>
    <t>連結がある場合は連結のROE、単体の場合は単体ROEを表示する</t>
  </si>
  <si>
    <t>連結がある場合は連結の益回り、単体の場合は単体益回りを表示する</t>
    <rPh sb="11" eb="13">
      <t>エキマワ</t>
    </rPh>
    <phoneticPr fontId="2"/>
  </si>
  <si>
    <t>証金残高の日付を表示する</t>
    <rPh sb="2" eb="4">
      <t>ザンダカ</t>
    </rPh>
    <rPh sb="5" eb="7">
      <t>ヒヅケ</t>
    </rPh>
    <phoneticPr fontId="2"/>
  </si>
  <si>
    <t>証金残高（新規・貸株）を表示する</t>
  </si>
  <si>
    <t>証金残高（新規・融資）を表示する</t>
  </si>
  <si>
    <t>証金残高（新規・差引）を表示する</t>
  </si>
  <si>
    <t>証金残高（返済・貸株）を表示する</t>
  </si>
  <si>
    <t>証金残高（返済・融資）を表示する</t>
  </si>
  <si>
    <t>証金残高（返済・差引）を表示する</t>
  </si>
  <si>
    <t>証金残高（残・貸株）を表示する</t>
  </si>
  <si>
    <t>証金残高（残・融資）を表示する</t>
  </si>
  <si>
    <t>証金残高（残・差引）を表示する</t>
  </si>
  <si>
    <t>証金残高（貸株）の前日比を表示する</t>
  </si>
  <si>
    <t>証金残高（融資）の前日比を表示する</t>
  </si>
  <si>
    <t>証金残高（差引）の前日比を表示する</t>
  </si>
  <si>
    <t>逆日歩を表示する</t>
  </si>
  <si>
    <t>品貸日数を表示する</t>
  </si>
  <si>
    <t>証金残高の回転日数を表示する</t>
  </si>
  <si>
    <t>証金残高の賃借倍率を表示する</t>
  </si>
  <si>
    <t>信用取引残高の日付を表示する</t>
  </si>
  <si>
    <t>信用取引残高の合計売残を表示する</t>
  </si>
  <si>
    <t>信用取引残高の制度売残を表示する</t>
  </si>
  <si>
    <t>信用取引残高の一般売残を表示する</t>
  </si>
  <si>
    <t>信用取引残高の合計買残を表示する</t>
  </si>
  <si>
    <t>信用取引残高の制度買残を表示する</t>
  </si>
  <si>
    <t>信用取引残高の一般買残を表示する</t>
  </si>
  <si>
    <t>信用取引残高の合計売残、前週比を表示する</t>
  </si>
  <si>
    <t>信用取引残高の合計買残、前週比を表示する</t>
  </si>
  <si>
    <t>信用取引残高の制度売残、前週比を表示する</t>
  </si>
  <si>
    <t>信用取引残高の制度買残、前週比を表示する</t>
  </si>
  <si>
    <t>信用取引残高の一般売残、前週比を表示する</t>
  </si>
  <si>
    <t>信用取引残高の一般買残、前週比を表示する</t>
  </si>
  <si>
    <t>信用取引残高の合計倍率を表示する</t>
  </si>
  <si>
    <t>信用取引残高の制度倍率を表示する</t>
  </si>
  <si>
    <t>信用取引残高の一般倍率を表示する</t>
  </si>
  <si>
    <t>銘柄コードを指定して、一つのセルに一つの項目を取得できる関数です。
項目は、上場来情報や決算情報など138項目あります。自動更新は行われません。</t>
    <rPh sb="0" eb="2">
      <t>メイガラ</t>
    </rPh>
    <rPh sb="6" eb="8">
      <t>シテイ</t>
    </rPh>
    <rPh sb="11" eb="12">
      <t>ヒト</t>
    </rPh>
    <rPh sb="17" eb="18">
      <t>ヒト</t>
    </rPh>
    <rPh sb="20" eb="22">
      <t>コウモク</t>
    </rPh>
    <rPh sb="23" eb="25">
      <t>シュトク</t>
    </rPh>
    <rPh sb="28" eb="30">
      <t>カンスウ</t>
    </rPh>
    <rPh sb="34" eb="36">
      <t>コウモク</t>
    </rPh>
    <rPh sb="38" eb="40">
      <t>ジョウジョウ</t>
    </rPh>
    <rPh sb="40" eb="41">
      <t>ライ</t>
    </rPh>
    <rPh sb="41" eb="43">
      <t>ジョウホウ</t>
    </rPh>
    <rPh sb="44" eb="46">
      <t>ケッサン</t>
    </rPh>
    <rPh sb="46" eb="48">
      <t>ジョウホウ</t>
    </rPh>
    <rPh sb="53" eb="55">
      <t>コウモク</t>
    </rPh>
    <rPh sb="60" eb="62">
      <t>ジドウ</t>
    </rPh>
    <rPh sb="62" eb="64">
      <t>コウシン</t>
    </rPh>
    <rPh sb="65" eb="66">
      <t>オコナ</t>
    </rPh>
    <phoneticPr fontId="1"/>
  </si>
  <si>
    <t>W17</t>
    <phoneticPr fontId="1"/>
  </si>
  <si>
    <t>規制情報</t>
    <rPh sb="0" eb="4">
      <t>キセイジョウホウ</t>
    </rPh>
    <phoneticPr fontId="2"/>
  </si>
  <si>
    <t>返却された規制メッセージ</t>
    <rPh sb="0" eb="2">
      <t>ヘンキャク</t>
    </rPh>
    <rPh sb="5" eb="7">
      <t>キセイ</t>
    </rPh>
    <phoneticPr fontId="2"/>
  </si>
  <si>
    <t>W18</t>
    <phoneticPr fontId="1"/>
  </si>
  <si>
    <t>タイプ</t>
    <phoneticPr fontId="10"/>
  </si>
  <si>
    <t>東証全体値上り率</t>
  </si>
  <si>
    <t>東証P値上り率</t>
  </si>
  <si>
    <t>東証S値上り率</t>
  </si>
  <si>
    <t>東証G値上り率</t>
  </si>
  <si>
    <t>東証全体値下り率</t>
  </si>
  <si>
    <t>東証P値下り率</t>
  </si>
  <si>
    <t>東証S値下り率</t>
  </si>
  <si>
    <t>東証G値下り率</t>
  </si>
  <si>
    <t>東証全体売買高</t>
  </si>
  <si>
    <t>東証P売買高</t>
  </si>
  <si>
    <t>東証S売買高</t>
  </si>
  <si>
    <t>東証G売買高</t>
  </si>
  <si>
    <t>東証全体売買代金</t>
  </si>
  <si>
    <t>東証P売買代金</t>
  </si>
  <si>
    <t>東証S売買代金</t>
  </si>
  <si>
    <t>東証G売買代金</t>
  </si>
  <si>
    <t>東証全体TICK回数</t>
  </si>
  <si>
    <t>東証PTICK回数</t>
  </si>
  <si>
    <t>東証STICK回数</t>
  </si>
  <si>
    <t>東証GTICK回数</t>
  </si>
  <si>
    <t>東証全体売買高急増</t>
  </si>
  <si>
    <t>東証P売買高急増</t>
  </si>
  <si>
    <t>東証S売買高急増</t>
  </si>
  <si>
    <t>東証G売買高急増</t>
  </si>
  <si>
    <t>東証業種別指数</t>
  </si>
  <si>
    <t>東証全体低PER</t>
  </si>
  <si>
    <t>東証P低PER</t>
  </si>
  <si>
    <t>東証S低PER</t>
  </si>
  <si>
    <t>東証G低PER</t>
  </si>
  <si>
    <t>東証全体低PBR</t>
  </si>
  <si>
    <t>東証P低PBR</t>
  </si>
  <si>
    <t>東証S低PBR</t>
  </si>
  <si>
    <t>東証G低PBR</t>
  </si>
  <si>
    <t>東証全体信用売残増</t>
  </si>
  <si>
    <t>東証P信用売残増</t>
  </si>
  <si>
    <t>東証S信用売残増</t>
  </si>
  <si>
    <t>東証G信用売残増</t>
  </si>
  <si>
    <t>東証全体信用売残減</t>
  </si>
  <si>
    <t>東証P信用売残減</t>
  </si>
  <si>
    <t>東証S信用売残減</t>
  </si>
  <si>
    <t>東証G信用売残減</t>
  </si>
  <si>
    <t>東証全体信用買残増</t>
  </si>
  <si>
    <t>東証P信用買残増</t>
  </si>
  <si>
    <t>東証S信用買残増</t>
  </si>
  <si>
    <t>東証G信用買残増</t>
  </si>
  <si>
    <t>東証全体信用買残減</t>
  </si>
  <si>
    <t>東証P信用買残減</t>
  </si>
  <si>
    <t>東証S信用買残減</t>
  </si>
  <si>
    <t>東証G信用買残減</t>
  </si>
  <si>
    <t>東証全体信用高倍率</t>
  </si>
  <si>
    <t>東証P信用高倍率</t>
  </si>
  <si>
    <t>東証S信用高倍率</t>
  </si>
  <si>
    <t>東証G信用高倍率</t>
  </si>
  <si>
    <t>東証全体信用低倍率</t>
  </si>
  <si>
    <t>東証P信用低倍率</t>
  </si>
  <si>
    <t>東証S信用低倍率</t>
  </si>
  <si>
    <t>東証G信用低倍率</t>
  </si>
  <si>
    <t>ランキング順位</t>
    <rPh sb="5" eb="7">
      <t>ジュンイ</t>
    </rPh>
    <phoneticPr fontId="2"/>
  </si>
  <si>
    <t>上場部</t>
    <rPh sb="0" eb="3">
      <t>ジョウジョウブ</t>
    </rPh>
    <phoneticPr fontId="2"/>
  </si>
  <si>
    <t>現在値</t>
  </si>
  <si>
    <t>現値時刻</t>
    <rPh sb="0" eb="1">
      <t>ゲン</t>
    </rPh>
    <rPh sb="1" eb="2">
      <t>アタイ</t>
    </rPh>
    <rPh sb="2" eb="4">
      <t>ジコク</t>
    </rPh>
    <phoneticPr fontId="2"/>
  </si>
  <si>
    <t>前日比</t>
    <rPh sb="0" eb="3">
      <t>ゼンジツヒ</t>
    </rPh>
    <phoneticPr fontId="2"/>
  </si>
  <si>
    <t>売買高</t>
    <rPh sb="0" eb="3">
      <t>バイカイダカ</t>
    </rPh>
    <phoneticPr fontId="2"/>
  </si>
  <si>
    <t>売買代金</t>
    <rPh sb="0" eb="2">
      <t>バイバイ</t>
    </rPh>
    <rPh sb="2" eb="4">
      <t>ダイキン</t>
    </rPh>
    <phoneticPr fontId="2"/>
  </si>
  <si>
    <t>売買高増加率</t>
    <rPh sb="0" eb="3">
      <t>バイバイダカ</t>
    </rPh>
    <rPh sb="3" eb="6">
      <t>ゾウカリツ</t>
    </rPh>
    <phoneticPr fontId="2"/>
  </si>
  <si>
    <t>Tick回数</t>
    <rPh sb="4" eb="6">
      <t>カイスウ</t>
    </rPh>
    <phoneticPr fontId="2"/>
  </si>
  <si>
    <t>信用売残</t>
    <rPh sb="0" eb="2">
      <t>シンヨウ</t>
    </rPh>
    <rPh sb="2" eb="4">
      <t>ウレノコ</t>
    </rPh>
    <phoneticPr fontId="2"/>
  </si>
  <si>
    <t>前週比信用売残</t>
    <rPh sb="0" eb="2">
      <t>ゼンシュウ</t>
    </rPh>
    <rPh sb="2" eb="3">
      <t>ヒ</t>
    </rPh>
    <rPh sb="3" eb="5">
      <t>シンヨウ</t>
    </rPh>
    <rPh sb="5" eb="6">
      <t>ウ</t>
    </rPh>
    <rPh sb="6" eb="7">
      <t>ノコ</t>
    </rPh>
    <phoneticPr fontId="2"/>
  </si>
  <si>
    <t>信用買残</t>
    <rPh sb="0" eb="2">
      <t>シンヨウ</t>
    </rPh>
    <rPh sb="2" eb="3">
      <t>バイ</t>
    </rPh>
    <rPh sb="3" eb="4">
      <t>ザン</t>
    </rPh>
    <phoneticPr fontId="2"/>
  </si>
  <si>
    <t>前週比信用買残</t>
    <rPh sb="0" eb="2">
      <t>ゼンシュウ</t>
    </rPh>
    <rPh sb="2" eb="3">
      <t>ヒ</t>
    </rPh>
    <rPh sb="3" eb="5">
      <t>シンヨウ</t>
    </rPh>
    <rPh sb="5" eb="6">
      <t>カ</t>
    </rPh>
    <rPh sb="6" eb="7">
      <t>ノコ</t>
    </rPh>
    <phoneticPr fontId="2"/>
  </si>
  <si>
    <t>信用倍率</t>
    <rPh sb="0" eb="2">
      <t>シンヨウ</t>
    </rPh>
    <rPh sb="2" eb="4">
      <t>バイリツ</t>
    </rPh>
    <phoneticPr fontId="2"/>
  </si>
  <si>
    <t>業種</t>
    <rPh sb="0" eb="2">
      <t>ギョウシュ</t>
    </rPh>
    <phoneticPr fontId="2"/>
  </si>
  <si>
    <t>ランキング順位を表示する</t>
    <rPh sb="5" eb="7">
      <t>ジュンイ</t>
    </rPh>
    <phoneticPr fontId="2"/>
  </si>
  <si>
    <t>上場部を表示する</t>
  </si>
  <si>
    <t>現在値を表示する</t>
  </si>
  <si>
    <t>値下り率</t>
  </si>
  <si>
    <t>売買高急増</t>
  </si>
  <si>
    <t>低PER</t>
  </si>
  <si>
    <t>低PBR</t>
  </si>
  <si>
    <t>TICK回数</t>
  </si>
  <si>
    <t>信用売残増</t>
  </si>
  <si>
    <t>信用売残減</t>
  </si>
  <si>
    <t>信用買残減</t>
  </si>
  <si>
    <t>信用高倍率</t>
  </si>
  <si>
    <t>信用低倍率</t>
  </si>
  <si>
    <t>値上率</t>
    <phoneticPr fontId="1"/>
  </si>
  <si>
    <t>値下率</t>
    <phoneticPr fontId="1"/>
  </si>
  <si>
    <t>東証
業種別</t>
    <phoneticPr fontId="1"/>
  </si>
  <si>
    <t>以下の仕分けで表示される内容が異なる。</t>
    <phoneticPr fontId="1"/>
  </si>
  <si>
    <t>W19</t>
    <phoneticPr fontId="1"/>
  </si>
  <si>
    <t>足種別</t>
    <rPh sb="0" eb="1">
      <t>アシ</t>
    </rPh>
    <rPh sb="1" eb="3">
      <t>シュベツ</t>
    </rPh>
    <phoneticPr fontId="2"/>
  </si>
  <si>
    <t>取得本数</t>
    <rPh sb="0" eb="4">
      <t>シュトクホンスウ</t>
    </rPh>
    <phoneticPr fontId="2"/>
  </si>
  <si>
    <t>取得する本数を設定</t>
    <rPh sb="0" eb="2">
      <t>シュトク</t>
    </rPh>
    <rPh sb="4" eb="6">
      <t>ホンスウ</t>
    </rPh>
    <rPh sb="7" eb="9">
      <t>セッテイ</t>
    </rPh>
    <phoneticPr fontId="2"/>
  </si>
  <si>
    <t>日時</t>
    <rPh sb="0" eb="2">
      <t>ニチジ</t>
    </rPh>
    <phoneticPr fontId="2"/>
  </si>
  <si>
    <t>始値</t>
    <rPh sb="0" eb="1">
      <t>ハジ</t>
    </rPh>
    <phoneticPr fontId="2"/>
  </si>
  <si>
    <t>高値</t>
    <rPh sb="0" eb="2">
      <t>タカネ</t>
    </rPh>
    <phoneticPr fontId="2"/>
  </si>
  <si>
    <t>安値</t>
    <rPh sb="0" eb="2">
      <t>ヤスネ</t>
    </rPh>
    <phoneticPr fontId="2"/>
  </si>
  <si>
    <t>終値</t>
    <rPh sb="0" eb="2">
      <t>シュウアタイ</t>
    </rPh>
    <phoneticPr fontId="2"/>
  </si>
  <si>
    <t>出来高</t>
    <rPh sb="0" eb="3">
      <t>デキダカ</t>
    </rPh>
    <phoneticPr fontId="2"/>
  </si>
  <si>
    <t>仮想足フラグ</t>
    <rPh sb="0" eb="2">
      <t>カソウ</t>
    </rPh>
    <rPh sb="2" eb="3">
      <t>アシ</t>
    </rPh>
    <phoneticPr fontId="2"/>
  </si>
  <si>
    <t>仮想足フラグ（該当時間に足データが存在しない場合にTRUE）を表示する</t>
  </si>
  <si>
    <t>1m: 1分足、 　 3m: 3分足、 　 　5m: 5分足、  
10m: 10分足、 　 15m: 15分足、  　30m: 30分足、
60m: 60分足、　  1D: 日足、 　 1W: 週足、 　 1M: 月足、
Tick: ティック</t>
    <phoneticPr fontId="1"/>
  </si>
  <si>
    <t>省略時は最大件数取得する
1m: 1510本、　3m: 510本、　5m: 682本、　10m: 352本、　15m: 352本、　30m: 492本、
60m: 246本、　1D: 960本、　1W: 472本、　1M: 118本、　Tick: 2000本</t>
    <rPh sb="21" eb="22">
      <t>ホン</t>
    </rPh>
    <phoneticPr fontId="1"/>
  </si>
  <si>
    <t>W20</t>
    <phoneticPr fontId="1"/>
  </si>
  <si>
    <t>W21</t>
    <phoneticPr fontId="1"/>
  </si>
  <si>
    <t>指数コード</t>
  </si>
  <si>
    <t>101: 日経平均、　105: JPX日経400、
151: TOPIX、   154: 東証G250指数、 155: 東証REIT指数
156: 大型、　     157: 中型、　             158: 小型、　
178: 東証G Core、      179: 東証S Top20、</t>
    <phoneticPr fontId="1"/>
  </si>
  <si>
    <t>現値日時</t>
    <rPh sb="0" eb="4">
      <t>ゲンネニチジ</t>
    </rPh>
    <phoneticPr fontId="2"/>
  </si>
  <si>
    <t>前日比</t>
    <rPh sb="0" eb="2">
      <t>ゼンジツ</t>
    </rPh>
    <rPh sb="2" eb="3">
      <t>ヒ</t>
    </rPh>
    <phoneticPr fontId="2"/>
  </si>
  <si>
    <t>W22</t>
    <phoneticPr fontId="1"/>
  </si>
  <si>
    <t>W23</t>
    <phoneticPr fontId="1"/>
  </si>
  <si>
    <t xml:space="preserve">USD/JPY: USドル/円  、　EUR/JPY: ユーロ/円  、
AUD/JPY: オーストラリアドル/円  、　
GBP/JPY: イギリスポンド/円  、　　CAD/JPY: カナダドル/円  、
NZD/JPY: ニュージーランドドル/円  、
ZAR/JPY: 南アフリカランド/円  、TRY/JPY: トルコリラ/円  、
BRL/JPY: ブラジルレアル/円  、　CHF/JPY: スイスフラン/円  、
CNY/JPY: 中国元/円  、　　KRW/JPY: 韓国ウォン/円 </t>
    <phoneticPr fontId="1"/>
  </si>
  <si>
    <t>通貨ペア</t>
    <rPh sb="0" eb="2">
      <t>ツウカ</t>
    </rPh>
    <phoneticPr fontId="2"/>
  </si>
  <si>
    <t>買気配_Bid</t>
  </si>
  <si>
    <t>買気配日時_Bid</t>
  </si>
  <si>
    <t>売気配_Ask</t>
    <rPh sb="0" eb="1">
      <t>ウリ</t>
    </rPh>
    <rPh sb="1" eb="3">
      <t>ケハイ</t>
    </rPh>
    <phoneticPr fontId="2"/>
  </si>
  <si>
    <t>売気配日時_Ask</t>
  </si>
  <si>
    <t>始値時刻</t>
    <rPh sb="2" eb="4">
      <t>ジコク</t>
    </rPh>
    <phoneticPr fontId="2"/>
  </si>
  <si>
    <t>W24</t>
    <phoneticPr fontId="1"/>
  </si>
  <si>
    <t>Excel起動中の注文管理用ID</t>
  </si>
  <si>
    <t>注文内容</t>
    <rPh sb="0" eb="2">
      <t>チュウモン</t>
    </rPh>
    <rPh sb="2" eb="4">
      <t>ナイヨウ</t>
    </rPh>
    <phoneticPr fontId="2"/>
  </si>
  <si>
    <t>国内株式 現物注文、国内株式 信用新規注文、国内株式 信用返済注文、国内株式 訂正注文、国内株式 取消注文</t>
    <rPh sb="34" eb="38">
      <t>コクナイカブシキ</t>
    </rPh>
    <rPh sb="39" eb="43">
      <t>テイセイチュウモン</t>
    </rPh>
    <rPh sb="44" eb="48">
      <t>コクナイカブシキ</t>
    </rPh>
    <rPh sb="49" eb="53">
      <t>トリケシチュウモン</t>
    </rPh>
    <phoneticPr fontId="2"/>
  </si>
  <si>
    <t>注文日時</t>
    <rPh sb="0" eb="2">
      <t>チュウモン</t>
    </rPh>
    <rPh sb="2" eb="3">
      <t>ビ</t>
    </rPh>
    <rPh sb="3" eb="4">
      <t>ジ</t>
    </rPh>
    <phoneticPr fontId="2"/>
  </si>
  <si>
    <t>全チャネル間で注文を一意に識別するための番号</t>
  </si>
  <si>
    <t>注文結果</t>
    <rPh sb="0" eb="2">
      <t>チュウモン</t>
    </rPh>
    <rPh sb="2" eb="4">
      <t>ケッカ</t>
    </rPh>
    <phoneticPr fontId="2"/>
  </si>
  <si>
    <t>注文済み、もしくは証券基幹システムからのエラー内容</t>
    <rPh sb="0" eb="3">
      <t>チュウモンズ</t>
    </rPh>
    <rPh sb="9" eb="11">
      <t>ショウケン</t>
    </rPh>
    <rPh sb="11" eb="13">
      <t>キカン</t>
    </rPh>
    <rPh sb="23" eb="25">
      <t>ナイヨウ</t>
    </rPh>
    <phoneticPr fontId="2"/>
  </si>
  <si>
    <t>証券基幹システムで注文を受け付けた場合のみ</t>
    <rPh sb="0" eb="2">
      <t>ショウケン</t>
    </rPh>
    <rPh sb="2" eb="4">
      <t>キカン</t>
    </rPh>
    <phoneticPr fontId="1"/>
  </si>
  <si>
    <t>ネオトレAPI注文管理ID一覧</t>
    <rPh sb="7" eb="9">
      <t>チュウモン</t>
    </rPh>
    <rPh sb="9" eb="11">
      <t>カンリ</t>
    </rPh>
    <rPh sb="13" eb="15">
      <t>イチラン</t>
    </rPh>
    <phoneticPr fontId="1"/>
  </si>
  <si>
    <t>ユーザが任意で割り当てたIDを一覧化する。
Excel起動中に出された注文ID（メモリ上）を一覧で取得する。</t>
    <rPh sb="4" eb="6">
      <t>ニンイ</t>
    </rPh>
    <rPh sb="7" eb="8">
      <t>ワ</t>
    </rPh>
    <rPh sb="9" eb="10">
      <t>ア</t>
    </rPh>
    <rPh sb="15" eb="18">
      <t>イチランカ</t>
    </rPh>
    <rPh sb="27" eb="30">
      <t>キドウチュウ</t>
    </rPh>
    <rPh sb="31" eb="32">
      <t>ダ</t>
    </rPh>
    <rPh sb="35" eb="37">
      <t>チュウモン</t>
    </rPh>
    <rPh sb="43" eb="44">
      <t>ジョウ</t>
    </rPh>
    <rPh sb="46" eb="48">
      <t>イチラン</t>
    </rPh>
    <rPh sb="49" eb="51">
      <t>シュトク</t>
    </rPh>
    <phoneticPr fontId="1"/>
  </si>
  <si>
    <t>証券基幹システム</t>
    <rPh sb="0" eb="2">
      <t>ショウケン</t>
    </rPh>
    <rPh sb="2" eb="4">
      <t>キカン</t>
    </rPh>
    <phoneticPr fontId="1"/>
  </si>
  <si>
    <t>しょうけんきかんしすてむ</t>
    <phoneticPr fontId="1"/>
  </si>
  <si>
    <t>かんすうでーたがた　もじれつ</t>
    <phoneticPr fontId="1"/>
  </si>
  <si>
    <t>かんすうでーたがた　すうち</t>
    <phoneticPr fontId="1"/>
  </si>
  <si>
    <t>かんすうでーたがた　しんぎち</t>
    <phoneticPr fontId="1"/>
  </si>
  <si>
    <t>かそうあしふらぐ</t>
    <phoneticPr fontId="1"/>
  </si>
  <si>
    <t>他チャネル</t>
    <rPh sb="0" eb="1">
      <t>タ</t>
    </rPh>
    <phoneticPr fontId="1"/>
  </si>
  <si>
    <t>銘柄コードを指定して、一つのセルに一つの自動更新する項目を取得できる関数です。</t>
    <rPh sb="0" eb="2">
      <t>メイガラ</t>
    </rPh>
    <rPh sb="6" eb="8">
      <t>シテイ</t>
    </rPh>
    <rPh sb="11" eb="12">
      <t>ヒト</t>
    </rPh>
    <rPh sb="17" eb="18">
      <t>ヒト</t>
    </rPh>
    <rPh sb="20" eb="22">
      <t>ジドウ</t>
    </rPh>
    <rPh sb="22" eb="24">
      <t>コウシン</t>
    </rPh>
    <rPh sb="26" eb="28">
      <t>コウモク</t>
    </rPh>
    <rPh sb="29" eb="31">
      <t>シュトク</t>
    </rPh>
    <rPh sb="34" eb="36">
      <t>カンスウ</t>
    </rPh>
    <phoneticPr fontId="1"/>
  </si>
  <si>
    <t>12種ある通貨ペアから選択して、一つのセルに一つの自動更新する項目を取得できる関数です。</t>
    <rPh sb="2" eb="3">
      <t>シュ</t>
    </rPh>
    <rPh sb="5" eb="7">
      <t>ツウカ</t>
    </rPh>
    <rPh sb="11" eb="13">
      <t>センタク</t>
    </rPh>
    <phoneticPr fontId="1"/>
  </si>
  <si>
    <t>10種ある指数コードから選択して、一つのセルに一つの自動更新する項目を取得できる関数です。</t>
    <rPh sb="2" eb="3">
      <t>シュ</t>
    </rPh>
    <rPh sb="5" eb="7">
      <t>シスウ</t>
    </rPh>
    <rPh sb="12" eb="14">
      <t>センタク</t>
    </rPh>
    <phoneticPr fontId="1"/>
  </si>
  <si>
    <t>W06_現物注文約定照会
W07_国内株式 現物注文訂正・取消可能注文一覧
W09_信用注文約定照会
W10_国内株式 信用注文訂正・取消可能注文一覧　
　から取得可能</t>
    <rPh sb="80" eb="82">
      <t>シュトク</t>
    </rPh>
    <rPh sb="82" eb="84">
      <t>カノウ</t>
    </rPh>
    <phoneticPr fontId="1"/>
  </si>
  <si>
    <t>前日終値を表示する</t>
    <phoneticPr fontId="2"/>
  </si>
  <si>
    <t>前日終値を表示する</t>
    <rPh sb="0" eb="2">
      <t>ゼンジツ</t>
    </rPh>
    <phoneticPr fontId="2"/>
  </si>
  <si>
    <t>サーバチェックエラーメッセージ</t>
    <phoneticPr fontId="1"/>
  </si>
  <si>
    <t>・: 一般気配  、特: 特別気配 or 停止前特別気配　
注: 注意気配　　、前: 寄前気配　　、引: 引け後気配
連: 連続約定気配 or 停止前連続約定気配　、W: 一般気配 (売下がり中)　
空文字: 事象なし</t>
    <phoneticPr fontId="1"/>
  </si>
  <si>
    <t>使用する関数を入力する際、すべて小文字で入力した場合でも正常に実行可能です。（処理上で自動的に大文字・小文字に変換し実行される為）</t>
    <rPh sb="0" eb="2">
      <t>シヨウ</t>
    </rPh>
    <rPh sb="4" eb="6">
      <t>カンスウ</t>
    </rPh>
    <rPh sb="7" eb="9">
      <t>ニュウリョク</t>
    </rPh>
    <rPh sb="11" eb="12">
      <t>サイ</t>
    </rPh>
    <rPh sb="16" eb="19">
      <t>コモジ</t>
    </rPh>
    <rPh sb="20" eb="22">
      <t>ニュウリョク</t>
    </rPh>
    <rPh sb="24" eb="26">
      <t>バアイ</t>
    </rPh>
    <rPh sb="28" eb="30">
      <t>セイジョウ</t>
    </rPh>
    <rPh sb="31" eb="33">
      <t>ジッコウ</t>
    </rPh>
    <rPh sb="33" eb="35">
      <t>カノウ</t>
    </rPh>
    <rPh sb="39" eb="41">
      <t>ショリ</t>
    </rPh>
    <rPh sb="41" eb="42">
      <t>ジョウ</t>
    </rPh>
    <rPh sb="43" eb="46">
      <t>ジドウテキ</t>
    </rPh>
    <rPh sb="47" eb="50">
      <t>オオモジ</t>
    </rPh>
    <rPh sb="51" eb="54">
      <t>コモジ</t>
    </rPh>
    <rPh sb="55" eb="57">
      <t>ヘンカン</t>
    </rPh>
    <rPh sb="58" eb="60">
      <t>ジッコウ</t>
    </rPh>
    <rPh sb="63" eb="64">
      <t>タメ</t>
    </rPh>
    <phoneticPr fontId="1"/>
  </si>
  <si>
    <t>複数の建玉を返済する場合、「@」区切りで指定する
入力形式は「"返済建玉ID"」で入力する</t>
    <rPh sb="0" eb="2">
      <t>フクスウ</t>
    </rPh>
    <rPh sb="3" eb="5">
      <t>タテギョク</t>
    </rPh>
    <rPh sb="6" eb="8">
      <t>ヘンサイ</t>
    </rPh>
    <rPh sb="10" eb="12">
      <t>バアイ</t>
    </rPh>
    <rPh sb="25" eb="27">
      <t>ニュウリョク</t>
    </rPh>
    <rPh sb="27" eb="29">
      <t>ケイシキ</t>
    </rPh>
    <rPh sb="32" eb="34">
      <t>ヘンサイ</t>
    </rPh>
    <rPh sb="34" eb="36">
      <t>タテギョク</t>
    </rPh>
    <rPh sb="41" eb="43">
      <t>ニュウリョク</t>
    </rPh>
    <phoneticPr fontId="1"/>
  </si>
  <si>
    <t>省略した場合は全て指定された扱いになる
入力形式は「"表示する項目"」とする。複数例）　"注文ID@銘柄コード@売買"</t>
    <rPh sb="39" eb="41">
      <t>フクスウ</t>
    </rPh>
    <rPh sb="41" eb="42">
      <t>レイ</t>
    </rPh>
    <rPh sb="45" eb="47">
      <t>チュウモン</t>
    </rPh>
    <rPh sb="50" eb="52">
      <t>メイガラ</t>
    </rPh>
    <rPh sb="56" eb="58">
      <t>バイバイ</t>
    </rPh>
    <phoneticPr fontId="1"/>
  </si>
  <si>
    <t>省略した場合は全て指定された扱いになる
入力形式は「"表示する項目"」とする。複数での入力例　"注文ID@銘柄コード@売買"</t>
    <rPh sb="39" eb="41">
      <t>フクスウ</t>
    </rPh>
    <rPh sb="43" eb="45">
      <t>ニュウリョク</t>
    </rPh>
    <rPh sb="45" eb="46">
      <t>レイ</t>
    </rPh>
    <rPh sb="48" eb="50">
      <t>チュウモン</t>
    </rPh>
    <rPh sb="53" eb="55">
      <t>メイガラ</t>
    </rPh>
    <rPh sb="59" eb="61">
      <t>バイバイ</t>
    </rPh>
    <phoneticPr fontId="1"/>
  </si>
  <si>
    <r>
      <t xml:space="preserve">省略した場合は全て指定された扱いになる
</t>
    </r>
    <r>
      <rPr>
        <u/>
        <sz val="10"/>
        <rFont val="BIZ UDPゴシック"/>
        <family val="3"/>
        <charset val="128"/>
      </rPr>
      <t>入力形式は「"表示する項目"」とする。</t>
    </r>
    <r>
      <rPr>
        <sz val="10"/>
        <rFont val="BIZ UDPゴシック"/>
        <family val="3"/>
        <charset val="128"/>
      </rPr>
      <t>複数例）　"建玉ID@銘柄コード@売買"</t>
    </r>
    <rPh sb="39" eb="41">
      <t>フクスウ</t>
    </rPh>
    <rPh sb="41" eb="42">
      <t>レイ</t>
    </rPh>
    <rPh sb="45" eb="47">
      <t>タテギョク</t>
    </rPh>
    <rPh sb="50" eb="52">
      <t>メイガラ</t>
    </rPh>
    <rPh sb="56" eb="58">
      <t>バイバイ</t>
    </rPh>
    <phoneticPr fontId="1"/>
  </si>
  <si>
    <t>入力形式は「"表示する項目"」とする。</t>
    <phoneticPr fontId="1"/>
  </si>
  <si>
    <r>
      <t xml:space="preserve">省略した場合は全て指定された扱いになる
</t>
    </r>
    <r>
      <rPr>
        <u/>
        <sz val="10"/>
        <rFont val="BIZ UDPゴシック"/>
        <family val="3"/>
        <charset val="128"/>
      </rPr>
      <t>入力形式は「"表示する項目"」とする。</t>
    </r>
    <r>
      <rPr>
        <sz val="10"/>
        <rFont val="BIZ UDPゴシック"/>
        <family val="3"/>
        <charset val="128"/>
      </rPr>
      <t>複数例）　"注文ID@銘柄コード@売買"</t>
    </r>
    <rPh sb="39" eb="41">
      <t>フクスウ</t>
    </rPh>
    <rPh sb="41" eb="42">
      <t>レイ</t>
    </rPh>
    <rPh sb="45" eb="47">
      <t>チュウモン</t>
    </rPh>
    <rPh sb="50" eb="52">
      <t>メイガラ</t>
    </rPh>
    <rPh sb="56" eb="58">
      <t>バイバイ</t>
    </rPh>
    <phoneticPr fontId="1"/>
  </si>
  <si>
    <r>
      <t xml:space="preserve">一つのセルに一つの項目を指定する。
</t>
    </r>
    <r>
      <rPr>
        <u/>
        <sz val="10"/>
        <rFont val="BIZ UDPゴシック"/>
        <family val="3"/>
        <charset val="128"/>
      </rPr>
      <t>入力形式は「"表示する項目"」とする。</t>
    </r>
    <rPh sb="0" eb="1">
      <t>ヒト</t>
    </rPh>
    <rPh sb="6" eb="7">
      <t>ヒト</t>
    </rPh>
    <rPh sb="9" eb="11">
      <t>コウモク</t>
    </rPh>
    <rPh sb="12" eb="14">
      <t>シテイ</t>
    </rPh>
    <phoneticPr fontId="1"/>
  </si>
  <si>
    <t>入力形式は「"足種別"」とする。</t>
    <rPh sb="7" eb="10">
      <t>アシシュベツ</t>
    </rPh>
    <phoneticPr fontId="1"/>
  </si>
  <si>
    <r>
      <t xml:space="preserve">省略した場合は全て指定された扱いになる
</t>
    </r>
    <r>
      <rPr>
        <u/>
        <sz val="12"/>
        <rFont val="BIZ UDPゴシック"/>
        <family val="3"/>
        <charset val="128"/>
      </rPr>
      <t>入力形式は「"表示する項目"」とする。</t>
    </r>
    <r>
      <rPr>
        <sz val="12"/>
        <rFont val="BIZ UDPゴシック"/>
        <family val="3"/>
        <charset val="128"/>
      </rPr>
      <t>複数例）　"ランキング順位@銘柄コード@騰落率"</t>
    </r>
    <rPh sb="39" eb="41">
      <t>フクスウ</t>
    </rPh>
    <rPh sb="41" eb="42">
      <t>レイ</t>
    </rPh>
    <rPh sb="50" eb="52">
      <t>ジュンイ</t>
    </rPh>
    <rPh sb="53" eb="55">
      <t>メイガラ</t>
    </rPh>
    <rPh sb="59" eb="62">
      <t>トウラクリツ</t>
    </rPh>
    <phoneticPr fontId="1"/>
  </si>
  <si>
    <r>
      <t xml:space="preserve">省略した場合は全て指定された扱いになる
</t>
    </r>
    <r>
      <rPr>
        <u/>
        <sz val="10"/>
        <rFont val="BIZ UDPゴシック"/>
        <family val="3"/>
        <charset val="128"/>
      </rPr>
      <t>入力形式は「"表示する項目"」とする。</t>
    </r>
    <r>
      <rPr>
        <sz val="10"/>
        <rFont val="BIZ UDPゴシック"/>
        <family val="3"/>
        <charset val="128"/>
      </rPr>
      <t>複数例）　"日時@終値@高値"</t>
    </r>
    <rPh sb="39" eb="41">
      <t>フクスウ</t>
    </rPh>
    <rPh sb="41" eb="42">
      <t>レイ</t>
    </rPh>
    <rPh sb="45" eb="47">
      <t>ニチジ</t>
    </rPh>
    <rPh sb="48" eb="50">
      <t>オワリネ</t>
    </rPh>
    <rPh sb="51" eb="53">
      <t>タカネ</t>
    </rPh>
    <phoneticPr fontId="1"/>
  </si>
  <si>
    <t>入力形式は「"通貨ペア"」とする。</t>
    <rPh sb="7" eb="9">
      <t>ツウカ</t>
    </rPh>
    <phoneticPr fontId="1"/>
  </si>
  <si>
    <r>
      <t xml:space="preserve">省略した場合は全て指定された扱いになる
</t>
    </r>
    <r>
      <rPr>
        <u/>
        <sz val="10"/>
        <rFont val="BIZ UDPゴシック"/>
        <family val="3"/>
        <charset val="128"/>
      </rPr>
      <t>入力形式は「"表示する項目"」とする。</t>
    </r>
    <r>
      <rPr>
        <sz val="10"/>
        <rFont val="BIZ UDPゴシック"/>
        <family val="3"/>
        <charset val="128"/>
      </rPr>
      <t>複数例）　"ネオトレAPI注文管理ID@注文ID@注文結果"</t>
    </r>
    <rPh sb="39" eb="41">
      <t>フクスウ</t>
    </rPh>
    <rPh sb="41" eb="42">
      <t>レイ</t>
    </rPh>
    <rPh sb="52" eb="54">
      <t>チュウモン</t>
    </rPh>
    <rPh sb="54" eb="56">
      <t>カンリ</t>
    </rPh>
    <rPh sb="59" eb="61">
      <t>チュウモン</t>
    </rPh>
    <rPh sb="64" eb="66">
      <t>チュウモン</t>
    </rPh>
    <rPh sb="66" eb="68">
      <t>ケッカ</t>
    </rPh>
    <phoneticPr fontId="1"/>
  </si>
  <si>
    <r>
      <t xml:space="preserve">　対円レートを12通貨指定可能
</t>
    </r>
    <r>
      <rPr>
        <u/>
        <sz val="10"/>
        <rFont val="BIZ UDPゴシック"/>
        <family val="3"/>
        <charset val="128"/>
      </rPr>
      <t>入力形式は「"通貨ペア"」とする。</t>
    </r>
    <rPh sb="1" eb="3">
      <t>タイエン</t>
    </rPh>
    <rPh sb="9" eb="11">
      <t>ツウカ</t>
    </rPh>
    <rPh sb="11" eb="13">
      <t>シテイ</t>
    </rPh>
    <rPh sb="13" eb="15">
      <t>カノウ</t>
    </rPh>
    <rPh sb="23" eb="25">
      <t>ツウカ</t>
    </rPh>
    <phoneticPr fontId="1"/>
  </si>
  <si>
    <t xml:space="preserve">関数データ型　文字列 </t>
    <rPh sb="0" eb="2">
      <t>カンスウ</t>
    </rPh>
    <rPh sb="5" eb="6">
      <t>カタ</t>
    </rPh>
    <rPh sb="7" eb="10">
      <t>モジレツ</t>
    </rPh>
    <phoneticPr fontId="1"/>
  </si>
  <si>
    <t>もじれつがた　よん</t>
    <phoneticPr fontId="1"/>
  </si>
  <si>
    <t>関数データ型　数値型</t>
    <rPh sb="0" eb="2">
      <t>カンスウ</t>
    </rPh>
    <rPh sb="5" eb="6">
      <t>カタ</t>
    </rPh>
    <rPh sb="7" eb="9">
      <t>スウチ</t>
    </rPh>
    <rPh sb="9" eb="10">
      <t>ガタ</t>
    </rPh>
    <phoneticPr fontId="1"/>
  </si>
  <si>
    <t>関数データ型　真偽値型</t>
    <rPh sb="0" eb="2">
      <t>カンスウ</t>
    </rPh>
    <rPh sb="5" eb="6">
      <t>カタ</t>
    </rPh>
    <rPh sb="7" eb="9">
      <t>シンギ</t>
    </rPh>
    <rPh sb="9" eb="10">
      <t>チ</t>
    </rPh>
    <rPh sb="10" eb="11">
      <t>カタ</t>
    </rPh>
    <phoneticPr fontId="1"/>
  </si>
  <si>
    <t>文字列型　 ①</t>
    <rPh sb="0" eb="3">
      <t>モジレツ</t>
    </rPh>
    <rPh sb="3" eb="4">
      <t>カタ</t>
    </rPh>
    <phoneticPr fontId="1"/>
  </si>
  <si>
    <t>文字列型　 ③</t>
    <rPh sb="0" eb="4">
      <t>モジレツガタ</t>
    </rPh>
    <phoneticPr fontId="1"/>
  </si>
  <si>
    <t>文字列型　 ④</t>
    <rPh sb="0" eb="4">
      <t>モジレツガタ</t>
    </rPh>
    <phoneticPr fontId="1"/>
  </si>
  <si>
    <t>文字列型 　②</t>
    <rPh sb="0" eb="4">
      <t>モジレツガタ</t>
    </rPh>
    <phoneticPr fontId="1"/>
  </si>
  <si>
    <t>もじれつがた　いち</t>
    <phoneticPr fontId="1"/>
  </si>
  <si>
    <t>もじれつがた　に</t>
    <phoneticPr fontId="1"/>
  </si>
  <si>
    <t>もじれつがた　さん</t>
    <phoneticPr fontId="1"/>
  </si>
  <si>
    <t>真偽値</t>
    <rPh sb="0" eb="2">
      <t>シンギ</t>
    </rPh>
    <rPh sb="2" eb="3">
      <t>チ</t>
    </rPh>
    <phoneticPr fontId="1"/>
  </si>
  <si>
    <t>文字列④</t>
    <rPh sb="0" eb="3">
      <t>モジレツ</t>
    </rPh>
    <phoneticPr fontId="1"/>
  </si>
  <si>
    <t>文字列②</t>
    <rPh sb="0" eb="3">
      <t>モジレツ</t>
    </rPh>
    <phoneticPr fontId="1"/>
  </si>
  <si>
    <t>文字列③</t>
    <rPh sb="0" eb="3">
      <t>モジレツ</t>
    </rPh>
    <phoneticPr fontId="1"/>
  </si>
  <si>
    <t>例１</t>
    <rPh sb="0" eb="1">
      <t>レイ</t>
    </rPh>
    <phoneticPr fontId="1"/>
  </si>
  <si>
    <t>例２</t>
    <rPh sb="0" eb="1">
      <t>レイ</t>
    </rPh>
    <phoneticPr fontId="1"/>
  </si>
  <si>
    <t>例３</t>
    <rPh sb="0" eb="1">
      <t>レイ</t>
    </rPh>
    <phoneticPr fontId="1"/>
  </si>
  <si>
    <t>例４</t>
    <rPh sb="0" eb="1">
      <t>レイ</t>
    </rPh>
    <phoneticPr fontId="1"/>
  </si>
  <si>
    <t>例５</t>
    <rPh sb="0" eb="1">
      <t>レイ</t>
    </rPh>
    <phoneticPr fontId="1"/>
  </si>
  <si>
    <t>例６</t>
    <rPh sb="0" eb="1">
      <t>レイ</t>
    </rPh>
    <phoneticPr fontId="1"/>
  </si>
  <si>
    <t>例７</t>
    <rPh sb="0" eb="1">
      <t>レイ</t>
    </rPh>
    <phoneticPr fontId="1"/>
  </si>
  <si>
    <t>例８</t>
    <rPh sb="0" eb="1">
      <t>レイ</t>
    </rPh>
    <phoneticPr fontId="1"/>
  </si>
  <si>
    <t>例９</t>
    <rPh sb="0" eb="1">
      <t>レイ</t>
    </rPh>
    <phoneticPr fontId="1"/>
  </si>
  <si>
    <t>例１０</t>
    <rPh sb="0" eb="1">
      <t>レイ</t>
    </rPh>
    <phoneticPr fontId="1"/>
  </si>
  <si>
    <t>その他　　状況に応じてステイタスが表示される</t>
    <rPh sb="2" eb="3">
      <t>タ</t>
    </rPh>
    <rPh sb="5" eb="7">
      <t>ジョウキョウ</t>
    </rPh>
    <rPh sb="8" eb="9">
      <t>オウ</t>
    </rPh>
    <rPh sb="17" eb="19">
      <t>ヒョウジ</t>
    </rPh>
    <phoneticPr fontId="1"/>
  </si>
  <si>
    <t>正常に発注された場合</t>
    <rPh sb="0" eb="2">
      <t>セイジョウ</t>
    </rPh>
    <rPh sb="3" eb="5">
      <t>ハッチュウ</t>
    </rPh>
    <rPh sb="8" eb="10">
      <t>バアイ</t>
    </rPh>
    <phoneticPr fontId="1"/>
  </si>
  <si>
    <t>注文ID=XXXX</t>
    <phoneticPr fontId="1"/>
  </si>
  <si>
    <t>文字列①</t>
    <rPh sb="0" eb="3">
      <t>モジレツ</t>
    </rPh>
    <phoneticPr fontId="1"/>
  </si>
  <si>
    <t>文字列②</t>
    <rPh sb="0" eb="3">
      <t>モジレツ</t>
    </rPh>
    <phoneticPr fontId="10"/>
  </si>
  <si>
    <t>文字列①</t>
    <rPh sb="0" eb="3">
      <t>モジレツ</t>
    </rPh>
    <phoneticPr fontId="10"/>
  </si>
  <si>
    <t>文字列②</t>
    <rPh sb="0" eb="3">
      <t>モジレツ</t>
    </rPh>
    <phoneticPr fontId="2"/>
  </si>
  <si>
    <t>文字列①</t>
    <rPh sb="0" eb="3">
      <t>モジレツ</t>
    </rPh>
    <phoneticPr fontId="2"/>
  </si>
  <si>
    <t>文字列③</t>
    <rPh sb="0" eb="3">
      <t>モジレツ</t>
    </rPh>
    <phoneticPr fontId="2"/>
  </si>
  <si>
    <t>省略した場合は全て指定された扱いになる
入力形式は「"表示する項目"」とする。複数での入力例「"注文ID@銘柄コード@売買"」</t>
    <rPh sb="20" eb="24">
      <t>ニュウリョクケイシキ</t>
    </rPh>
    <rPh sb="27" eb="29">
      <t>ヒョウジ</t>
    </rPh>
    <rPh sb="31" eb="33">
      <t>コウモク</t>
    </rPh>
    <rPh sb="39" eb="41">
      <t>フクスウ</t>
    </rPh>
    <rPh sb="43" eb="45">
      <t>ニュウリョク</t>
    </rPh>
    <rPh sb="45" eb="46">
      <t>レイ</t>
    </rPh>
    <rPh sb="48" eb="50">
      <t>チュウモン</t>
    </rPh>
    <rPh sb="53" eb="55">
      <t>メイガラ</t>
    </rPh>
    <rPh sb="59" eb="61">
      <t>バイバイ</t>
    </rPh>
    <phoneticPr fontId="1"/>
  </si>
  <si>
    <t>文字列④</t>
    <rPh sb="0" eb="3">
      <t>モジレツ</t>
    </rPh>
    <phoneticPr fontId="10"/>
  </si>
  <si>
    <t>売却注文の発注可能数量</t>
    <phoneticPr fontId="1"/>
  </si>
  <si>
    <t>保有数量</t>
    <phoneticPr fontId="1"/>
  </si>
  <si>
    <t>保有数量－売却可能数量</t>
    <phoneticPr fontId="1"/>
  </si>
  <si>
    <t xml:space="preserve">TRUE、FALSE </t>
    <phoneticPr fontId="1"/>
  </si>
  <si>
    <t>「現物株式受渡日」以降の最小となる値を使用する</t>
    <phoneticPr fontId="1"/>
  </si>
  <si>
    <t>「信用新規建基準日」以降の最小となる値を使用する</t>
    <phoneticPr fontId="1"/>
  </si>
  <si>
    <t>パーセント形式の値</t>
    <phoneticPr fontId="1"/>
  </si>
  <si>
    <t>整数型や浮動小数点型を含む、数値計算やデータ処理のための数値を表現するデータ型。</t>
  </si>
  <si>
    <t>論理的な状態を表現するためのデータ型。主に「真（True）」または「偽（False）」の2つの値を持つ。</t>
    <rPh sb="17" eb="18">
      <t>ガタ</t>
    </rPh>
    <phoneticPr fontId="1"/>
  </si>
  <si>
    <t>関数に入力として渡すデータ。関数が処理を行うための材料。</t>
    <phoneticPr fontId="1"/>
  </si>
  <si>
    <t>関数が処理結果として返すデータ。関数の処理結果を呼び出し元に提供する。</t>
    <phoneticPr fontId="1"/>
  </si>
  <si>
    <t>Excelなどでデータの計算や分析、操作を行うための組み込み関数。</t>
    <phoneticPr fontId="1"/>
  </si>
  <si>
    <t>セルにおける表示形式　　”　（ダブルクォーテーション、引用符）で括る・括らないの仕分け。</t>
    <rPh sb="6" eb="8">
      <t>ヒョウジ</t>
    </rPh>
    <rPh sb="8" eb="10">
      <t>ケイシキ</t>
    </rPh>
    <rPh sb="32" eb="33">
      <t>クク</t>
    </rPh>
    <rPh sb="35" eb="36">
      <t>クク</t>
    </rPh>
    <rPh sb="40" eb="42">
      <t>シワ</t>
    </rPh>
    <phoneticPr fontId="1"/>
  </si>
  <si>
    <t>　「　”　」　で括る必要がある。　　　　　例）引数に戻り値を指定する場合　　”銘柄コード”</t>
    <rPh sb="10" eb="12">
      <t>ヒツヨウ</t>
    </rPh>
    <rPh sb="23" eb="25">
      <t>ヒキスウ</t>
    </rPh>
    <rPh sb="26" eb="27">
      <t>モド</t>
    </rPh>
    <rPh sb="28" eb="29">
      <t>チ</t>
    </rPh>
    <rPh sb="30" eb="32">
      <t>シテイ</t>
    </rPh>
    <rPh sb="34" eb="36">
      <t>バアイ</t>
    </rPh>
    <phoneticPr fontId="1"/>
  </si>
  <si>
    <t>特定条件下　　「　”　」　で括る必要がある。　　　例）　銘柄コードにアルファベット混入時　"130A"</t>
    <rPh sb="0" eb="2">
      <t>トクテイ</t>
    </rPh>
    <rPh sb="2" eb="5">
      <t>ジョウケンカ</t>
    </rPh>
    <rPh sb="25" eb="26">
      <t>レイ</t>
    </rPh>
    <rPh sb="28" eb="30">
      <t>メイガラ</t>
    </rPh>
    <rPh sb="41" eb="43">
      <t>コンニュウ</t>
    </rPh>
    <rPh sb="43" eb="44">
      <t>ジ</t>
    </rPh>
    <phoneticPr fontId="1"/>
  </si>
  <si>
    <t xml:space="preserve">   「　”　」　で括っても括らなくても機能する。</t>
    <rPh sb="10" eb="11">
      <t>クク</t>
    </rPh>
    <rPh sb="14" eb="15">
      <t>クク</t>
    </rPh>
    <rPh sb="20" eb="22">
      <t>キノウ</t>
    </rPh>
    <phoneticPr fontId="1"/>
  </si>
  <si>
    <t>　「　”　」　で括ると機能しない。</t>
    <rPh sb="8" eb="9">
      <t>クク</t>
    </rPh>
    <rPh sb="11" eb="13">
      <t>キノウ</t>
    </rPh>
    <phoneticPr fontId="1"/>
  </si>
  <si>
    <t>SBIネオトレード証券システムにおいて他ツールからの発注も含めた共通のユニーク番号。</t>
    <rPh sb="9" eb="11">
      <t>ショウケン</t>
    </rPh>
    <rPh sb="19" eb="20">
      <t>タ</t>
    </rPh>
    <rPh sb="26" eb="28">
      <t>ハッチュウ</t>
    </rPh>
    <rPh sb="29" eb="30">
      <t>フク</t>
    </rPh>
    <rPh sb="32" eb="34">
      <t>キョウツウ</t>
    </rPh>
    <rPh sb="39" eb="41">
      <t>バンゴウ</t>
    </rPh>
    <phoneticPr fontId="1"/>
  </si>
  <si>
    <t>SBIネオトレード証券システムにおいて信用建てしているポジションの共通のユニーク番号。</t>
    <rPh sb="9" eb="11">
      <t>ショウケン</t>
    </rPh>
    <rPh sb="19" eb="21">
      <t>シンヨウ</t>
    </rPh>
    <rPh sb="21" eb="22">
      <t>タ</t>
    </rPh>
    <rPh sb="33" eb="35">
      <t>キョウツウ</t>
    </rPh>
    <rPh sb="40" eb="42">
      <t>バンゴウ</t>
    </rPh>
    <phoneticPr fontId="1"/>
  </si>
  <si>
    <t>ネオトレAPI for Excelから発注するときに識別するために利用者が任意で設定する整数。</t>
    <rPh sb="19" eb="21">
      <t>ハッチュウ</t>
    </rPh>
    <rPh sb="26" eb="28">
      <t>シキベツ</t>
    </rPh>
    <rPh sb="33" eb="36">
      <t>リヨウシャ</t>
    </rPh>
    <rPh sb="37" eb="39">
      <t>ニンイ</t>
    </rPh>
    <rPh sb="40" eb="42">
      <t>セッテイ</t>
    </rPh>
    <rPh sb="44" eb="46">
      <t>セイスウ</t>
    </rPh>
    <phoneticPr fontId="1"/>
  </si>
  <si>
    <t>列に表示させる項目名を自動的に表示させるさせないを引数で指示できる。</t>
    <rPh sb="0" eb="1">
      <t>レツ</t>
    </rPh>
    <rPh sb="2" eb="4">
      <t>ヒョウジ</t>
    </rPh>
    <rPh sb="7" eb="9">
      <t>コウモク</t>
    </rPh>
    <rPh sb="9" eb="10">
      <t>メイ</t>
    </rPh>
    <rPh sb="11" eb="14">
      <t>ジドウテキ</t>
    </rPh>
    <rPh sb="15" eb="17">
      <t>ヒョウジ</t>
    </rPh>
    <rPh sb="25" eb="27">
      <t>ヒキスウ</t>
    </rPh>
    <rPh sb="28" eb="30">
      <t>シジ</t>
    </rPh>
    <phoneticPr fontId="1"/>
  </si>
  <si>
    <t>引数の入力をExcelリボンに作られたアイコンを使用する事で簡便化できる。</t>
    <rPh sb="0" eb="2">
      <t>ヒキスウ</t>
    </rPh>
    <rPh sb="3" eb="5">
      <t>ニュウリョク</t>
    </rPh>
    <rPh sb="15" eb="16">
      <t>ツク</t>
    </rPh>
    <rPh sb="24" eb="26">
      <t>シヨウ</t>
    </rPh>
    <rPh sb="28" eb="29">
      <t>コト</t>
    </rPh>
    <rPh sb="30" eb="33">
      <t>カンベンカ</t>
    </rPh>
    <phoneticPr fontId="1"/>
  </si>
  <si>
    <t>自動更新する関数式を入力する事でExcelセルが自動的に数値更新する。</t>
    <rPh sb="0" eb="2">
      <t>ジドウ</t>
    </rPh>
    <rPh sb="2" eb="4">
      <t>コウシン</t>
    </rPh>
    <rPh sb="6" eb="8">
      <t>カンスウ</t>
    </rPh>
    <rPh sb="8" eb="9">
      <t>シキ</t>
    </rPh>
    <rPh sb="10" eb="12">
      <t>ニュウリョク</t>
    </rPh>
    <rPh sb="14" eb="15">
      <t>コト</t>
    </rPh>
    <rPh sb="24" eb="27">
      <t>ジドウテキ</t>
    </rPh>
    <rPh sb="28" eb="30">
      <t>スウチ</t>
    </rPh>
    <rPh sb="30" eb="32">
      <t>コウシン</t>
    </rPh>
    <phoneticPr fontId="1"/>
  </si>
  <si>
    <t>SBIネオトレード証券システムの中心となるシステム。必要な情報取得や発注をAPIで基幹システムにつなぐ。</t>
    <rPh sb="9" eb="11">
      <t>ショウケン</t>
    </rPh>
    <rPh sb="16" eb="18">
      <t>チュウシン</t>
    </rPh>
    <rPh sb="26" eb="28">
      <t>ヒツヨウ</t>
    </rPh>
    <rPh sb="29" eb="31">
      <t>ジョウホウ</t>
    </rPh>
    <rPh sb="31" eb="33">
      <t>シュトク</t>
    </rPh>
    <rPh sb="34" eb="36">
      <t>ハッチュウ</t>
    </rPh>
    <rPh sb="41" eb="43">
      <t>キカン</t>
    </rPh>
    <phoneticPr fontId="1"/>
  </si>
  <si>
    <t>当社発注ツール「NEOTRADER」「カブ板」「NEOTRADE　W」などを指す。</t>
    <rPh sb="0" eb="2">
      <t>トウシャ</t>
    </rPh>
    <rPh sb="2" eb="4">
      <t>ハッチュウ</t>
    </rPh>
    <rPh sb="21" eb="22">
      <t>イタ</t>
    </rPh>
    <rPh sb="38" eb="39">
      <t>サ</t>
    </rPh>
    <phoneticPr fontId="1"/>
  </si>
  <si>
    <t>足データ存在の有無を表すフラグ。有りはFALSE、無しはTRUE。</t>
    <phoneticPr fontId="1"/>
  </si>
  <si>
    <t>たちゃねる</t>
    <phoneticPr fontId="1"/>
  </si>
  <si>
    <t>表示する項目</t>
    <phoneticPr fontId="1"/>
  </si>
  <si>
    <t>配当落日を表示する</t>
    <phoneticPr fontId="1"/>
  </si>
  <si>
    <t>省略時は最大件数取得する
1m: 1440本、　3m: 960本、　5m: 864本、　10m: 720本、　15m: 480本、　30m: 480本、
60m: 240本、　1D: 960本、　1W: 472本、　1M: 118本、　Tick: 2000本</t>
    <rPh sb="21" eb="22">
      <t>ホン</t>
    </rPh>
    <phoneticPr fontId="1"/>
  </si>
  <si>
    <t>1.0.3</t>
    <phoneticPr fontId="1"/>
  </si>
  <si>
    <t>為替ヒストリカルデータの取得本数を修正</t>
    <rPh sb="0" eb="2">
      <t>カワセ</t>
    </rPh>
    <rPh sb="12" eb="16">
      <t>シュトクホンスウ</t>
    </rPh>
    <rPh sb="17" eb="19">
      <t>シュウセイ</t>
    </rPh>
    <phoneticPr fontId="1"/>
  </si>
  <si>
    <t>最大50件(東証業種別指数は33件)まで表示する。
省略時は50件(東証業種別指数は33件)取得する。
VBAでは省略または0件指定で最大件数取得する。</t>
    <phoneticPr fontId="1"/>
  </si>
  <si>
    <t>1.0.4</t>
    <phoneticPr fontId="1"/>
  </si>
  <si>
    <t>国内株式ランキングの取得件数を修正</t>
    <rPh sb="0" eb="4">
      <t>コクナイカブシキ</t>
    </rPh>
    <rPh sb="10" eb="14">
      <t>シュトクケンスウ</t>
    </rPh>
    <rPh sb="15" eb="17">
      <t>シュウセイ</t>
    </rPh>
    <phoneticPr fontId="1"/>
  </si>
  <si>
    <r>
      <rPr>
        <sz val="14"/>
        <color theme="1"/>
        <rFont val="BIZ UDPゴシック"/>
        <family val="3"/>
        <charset val="128"/>
      </rPr>
      <t>例）銘柄コード(9999)を500円の指値で100株買発注する場合（特定口座）</t>
    </r>
    <r>
      <rPr>
        <sz val="10"/>
        <color theme="1"/>
        <rFont val="BIZ UDPゴシック"/>
        <family val="3"/>
        <charset val="128"/>
      </rPr>
      <t xml:space="preserve">
</t>
    </r>
    <r>
      <rPr>
        <b/>
        <sz val="14"/>
        <color theme="1"/>
        <rFont val="BIZ UDPゴシック"/>
        <family val="3"/>
        <charset val="128"/>
      </rPr>
      <t>=SNT.EqtyOrder(1,TRUE,9999,3,0,100,1,500,11,1,,1)</t>
    </r>
    <rPh sb="0" eb="1">
      <t>レイ</t>
    </rPh>
    <rPh sb="2" eb="4">
      <t>メイガラ</t>
    </rPh>
    <rPh sb="17" eb="18">
      <t>エン</t>
    </rPh>
    <rPh sb="19" eb="21">
      <t>サシネ</t>
    </rPh>
    <rPh sb="25" eb="26">
      <t>カブ</t>
    </rPh>
    <rPh sb="26" eb="27">
      <t>カ</t>
    </rPh>
    <rPh sb="27" eb="29">
      <t>ハッチュウ</t>
    </rPh>
    <rPh sb="31" eb="33">
      <t>バアイ</t>
    </rPh>
    <rPh sb="34" eb="38">
      <t>トクテイコウザ</t>
    </rPh>
    <phoneticPr fontId="1"/>
  </si>
  <si>
    <r>
      <rPr>
        <sz val="14"/>
        <color theme="1"/>
        <rFont val="BIZ UDPゴシック"/>
        <family val="3"/>
        <charset val="128"/>
      </rPr>
      <t>例）銘柄コード(9999)を500円の指値で100株の制度信用新規買発注する場合</t>
    </r>
    <r>
      <rPr>
        <sz val="10"/>
        <color theme="1"/>
        <rFont val="BIZ UDPゴシック"/>
        <family val="3"/>
        <charset val="128"/>
      </rPr>
      <t xml:space="preserve">
</t>
    </r>
    <r>
      <rPr>
        <b/>
        <sz val="14"/>
        <color theme="1"/>
        <rFont val="BIZ UDPゴシック"/>
        <family val="3"/>
        <charset val="128"/>
      </rPr>
      <t>=SNT.MrgnOpenOrder(1,TRUE,9999,3,1,0,100,1,500,1,1,,1)</t>
    </r>
    <rPh sb="25" eb="26">
      <t>カブ</t>
    </rPh>
    <rPh sb="27" eb="31">
      <t>セイドシンヨウ</t>
    </rPh>
    <rPh sb="31" eb="34">
      <t>シンキカ</t>
    </rPh>
    <phoneticPr fontId="1"/>
  </si>
  <si>
    <t>例）注文ID「12345678」の現物注文を取消する場合
=SNT.CancelOrder(1,TRUE,2,"12345678")</t>
    <rPh sb="2" eb="4">
      <t>チュウモン</t>
    </rPh>
    <rPh sb="17" eb="19">
      <t>ゲンブツ</t>
    </rPh>
    <rPh sb="19" eb="21">
      <t>チュウモン</t>
    </rPh>
    <rPh sb="22" eb="24">
      <t>トリケ</t>
    </rPh>
    <rPh sb="26" eb="28">
      <t>バアイ</t>
    </rPh>
    <phoneticPr fontId="1"/>
  </si>
  <si>
    <t>執行条件</t>
    <phoneticPr fontId="1"/>
  </si>
  <si>
    <t>注文数量</t>
    <phoneticPr fontId="1"/>
  </si>
  <si>
    <t>注文単価区分</t>
    <phoneticPr fontId="1"/>
  </si>
  <si>
    <t>注文単価</t>
    <phoneticPr fontId="1"/>
  </si>
  <si>
    <t>逆指値トリガー状況</t>
    <phoneticPr fontId="1"/>
  </si>
  <si>
    <t>逆指値条件単価</t>
    <phoneticPr fontId="1"/>
  </si>
  <si>
    <t>逆指値注文単価区分</t>
    <phoneticPr fontId="1"/>
  </si>
  <si>
    <t>逆指値注文単価</t>
    <phoneticPr fontId="1"/>
  </si>
  <si>
    <t>受付状態</t>
    <phoneticPr fontId="1"/>
  </si>
  <si>
    <t>約定状態</t>
    <phoneticPr fontId="1"/>
  </si>
  <si>
    <t>失効状態</t>
    <phoneticPr fontId="1"/>
  </si>
  <si>
    <t>訂正取消状態</t>
    <phoneticPr fontId="1"/>
  </si>
  <si>
    <t>約定数量</t>
    <phoneticPr fontId="1"/>
  </si>
  <si>
    <t>未約定数量</t>
    <phoneticPr fontId="1"/>
  </si>
  <si>
    <t>約定代金</t>
    <phoneticPr fontId="1"/>
  </si>
  <si>
    <t>平均約定単価</t>
    <phoneticPr fontId="1"/>
  </si>
  <si>
    <t>概算受渡代金</t>
    <phoneticPr fontId="1"/>
  </si>
  <si>
    <t>注文日時</t>
    <phoneticPr fontId="1"/>
  </si>
  <si>
    <t>注文期限区分</t>
    <phoneticPr fontId="1"/>
  </si>
  <si>
    <t>注文期限</t>
    <phoneticPr fontId="1"/>
  </si>
  <si>
    <t>子注文ID</t>
    <phoneticPr fontId="1"/>
  </si>
  <si>
    <t>子注文の注文数量</t>
    <phoneticPr fontId="1"/>
  </si>
  <si>
    <t>子注文の注文単価</t>
    <phoneticPr fontId="1"/>
  </si>
  <si>
    <t>子注文の注文値幅</t>
    <phoneticPr fontId="1"/>
  </si>
  <si>
    <t>子注文の執行条件</t>
    <phoneticPr fontId="1"/>
  </si>
  <si>
    <t>子注文の逆指値トリガー状況</t>
    <phoneticPr fontId="1"/>
  </si>
  <si>
    <t>子注文の逆指値条件単価</t>
    <phoneticPr fontId="1"/>
  </si>
  <si>
    <t>子注文の逆指値条件値幅</t>
    <phoneticPr fontId="1"/>
  </si>
  <si>
    <t>子注文の逆指値注文単価区分</t>
    <phoneticPr fontId="1"/>
  </si>
  <si>
    <t>子注文の逆指値注文単価</t>
    <phoneticPr fontId="1"/>
  </si>
  <si>
    <t>子注文の受付状態</t>
    <phoneticPr fontId="1"/>
  </si>
  <si>
    <t>子注文の約定状態</t>
    <phoneticPr fontId="1"/>
  </si>
  <si>
    <t>子注文の失効状態</t>
    <phoneticPr fontId="1"/>
  </si>
  <si>
    <t>子注文の訂正取消状態</t>
    <phoneticPr fontId="1"/>
  </si>
  <si>
    <t>子注文の約定数量</t>
    <phoneticPr fontId="1"/>
  </si>
  <si>
    <t>子注文の平均約定単価</t>
    <phoneticPr fontId="1"/>
  </si>
  <si>
    <t>子注文の概算受渡代金</t>
    <phoneticPr fontId="1"/>
  </si>
  <si>
    <t>子注文の注文日時</t>
    <phoneticPr fontId="1"/>
  </si>
  <si>
    <t>子注文の注文期限区分</t>
    <phoneticPr fontId="1"/>
  </si>
  <si>
    <t>子注文の注文期限</t>
    <phoneticPr fontId="1"/>
  </si>
  <si>
    <t>訂正可能フラグ</t>
    <phoneticPr fontId="1"/>
  </si>
  <si>
    <t>取消可能フラグ</t>
    <phoneticPr fontId="1"/>
  </si>
  <si>
    <t>総ページ数</t>
    <phoneticPr fontId="1"/>
  </si>
  <si>
    <t>総レコード数</t>
    <phoneticPr fontId="1"/>
  </si>
  <si>
    <t>表示ページ番号</t>
    <phoneticPr fontId="1"/>
  </si>
  <si>
    <t>---</t>
    <phoneticPr fontId="10"/>
  </si>
  <si>
    <r>
      <t xml:space="preserve">例）現物取引の注文約定照会を50行分取得する。（銘柄コード、約定状態、表示する項目は全取得）
</t>
    </r>
    <r>
      <rPr>
        <b/>
        <sz val="14"/>
        <color theme="1"/>
        <rFont val="BIZ UDPゴシック"/>
        <family val="3"/>
        <charset val="128"/>
      </rPr>
      <t>=SNT.EqtyOrderList(TRUE,,,50,,,)</t>
    </r>
    <rPh sb="0" eb="1">
      <t>レイ</t>
    </rPh>
    <rPh sb="2" eb="4">
      <t>ゲンブツ</t>
    </rPh>
    <rPh sb="4" eb="6">
      <t>トリヒキ</t>
    </rPh>
    <rPh sb="7" eb="13">
      <t>チュウモンヤクジョウショウカイ</t>
    </rPh>
    <rPh sb="16" eb="18">
      <t>ギョウブン</t>
    </rPh>
    <rPh sb="18" eb="20">
      <t>シュトク</t>
    </rPh>
    <rPh sb="24" eb="26">
      <t>メイガラ</t>
    </rPh>
    <rPh sb="30" eb="32">
      <t>ヤクジョウ</t>
    </rPh>
    <rPh sb="32" eb="34">
      <t>ジョウタイ</t>
    </rPh>
    <rPh sb="35" eb="37">
      <t>ヒョウジ</t>
    </rPh>
    <rPh sb="39" eb="41">
      <t>コウモク</t>
    </rPh>
    <rPh sb="42" eb="43">
      <t>ゼン</t>
    </rPh>
    <rPh sb="43" eb="45">
      <t>シュトク</t>
    </rPh>
    <phoneticPr fontId="1"/>
  </si>
  <si>
    <r>
      <t xml:space="preserve">例）現物取引の訂正/取消可能な注文を50行取得する（銘柄コード、約定状態、表示する項目は全取得）
</t>
    </r>
    <r>
      <rPr>
        <b/>
        <sz val="14"/>
        <color theme="1"/>
        <rFont val="BIZ UDPゴシック"/>
        <family val="3"/>
        <charset val="128"/>
      </rPr>
      <t>=SNT.EqtyEnableOrderList(TRUE,,50,,,)</t>
    </r>
    <rPh sb="0" eb="1">
      <t>レイ</t>
    </rPh>
    <rPh sb="2" eb="6">
      <t>ゲンブツトリヒキ</t>
    </rPh>
    <rPh sb="7" eb="9">
      <t>テイセイ</t>
    </rPh>
    <rPh sb="10" eb="12">
      <t>トリケ</t>
    </rPh>
    <rPh sb="12" eb="14">
      <t>カノウ</t>
    </rPh>
    <rPh sb="15" eb="17">
      <t>チュウモン</t>
    </rPh>
    <rPh sb="20" eb="21">
      <t>ギョウ</t>
    </rPh>
    <rPh sb="21" eb="23">
      <t>シュトク</t>
    </rPh>
    <phoneticPr fontId="1"/>
  </si>
  <si>
    <r>
      <t xml:space="preserve">例）現物残高照会を50行取得する（銘柄コード、全項目取得）
</t>
    </r>
    <r>
      <rPr>
        <b/>
        <sz val="14"/>
        <color theme="1"/>
        <rFont val="BIZ UDPゴシック"/>
        <family val="3"/>
        <charset val="128"/>
      </rPr>
      <t>=SNT.EqtyPositionList(TRUE,,50,,,)</t>
    </r>
    <rPh sb="0" eb="1">
      <t>レイ</t>
    </rPh>
    <rPh sb="4" eb="8">
      <t>ザンダカショウカイ</t>
    </rPh>
    <rPh sb="24" eb="26">
      <t>コウモク</t>
    </rPh>
    <phoneticPr fontId="1"/>
  </si>
  <si>
    <r>
      <t xml:space="preserve">例）現物取引の注文約定照会を50行分取得する。（銘柄コード、約定状態、表示する項目は全取得）
</t>
    </r>
    <r>
      <rPr>
        <b/>
        <sz val="14"/>
        <color theme="1"/>
        <rFont val="BIZ UDPゴシック"/>
        <family val="3"/>
        <charset val="128"/>
      </rPr>
      <t>=SNT.MrgnOrderList(TRUE,,0,50,,,)</t>
    </r>
    <phoneticPr fontId="1"/>
  </si>
  <si>
    <r>
      <t xml:space="preserve">例）信用取引の訂正/取消可能な注文を50行取得する（銘柄コード、約定状態、表示する項目は全取得）
</t>
    </r>
    <r>
      <rPr>
        <b/>
        <sz val="14"/>
        <color theme="1"/>
        <rFont val="BIZ UDPゴシック"/>
        <family val="3"/>
        <charset val="128"/>
      </rPr>
      <t>=SNT.MrgnEnableOrderList(TRUE,,50,,,)</t>
    </r>
    <rPh sb="0" eb="1">
      <t>レイ</t>
    </rPh>
    <rPh sb="2" eb="4">
      <t>シンヨウ</t>
    </rPh>
    <phoneticPr fontId="1"/>
  </si>
  <si>
    <r>
      <t xml:space="preserve">例）新規建可能額を取得する
</t>
    </r>
    <r>
      <rPr>
        <b/>
        <sz val="14"/>
        <color theme="1"/>
        <rFont val="BIZ UDPゴシック"/>
        <family val="3"/>
        <charset val="128"/>
      </rPr>
      <t>=SNT.TradingPower("新規建可能額")</t>
    </r>
    <rPh sb="0" eb="1">
      <t>レイ</t>
    </rPh>
    <rPh sb="2" eb="5">
      <t>シンキダ</t>
    </rPh>
    <rPh sb="5" eb="8">
      <t>カノウガク</t>
    </rPh>
    <rPh sb="9" eb="11">
      <t>シュトク</t>
    </rPh>
    <rPh sb="33" eb="36">
      <t>シンキダ</t>
    </rPh>
    <rPh sb="36" eb="39">
      <t>カノウガク</t>
    </rPh>
    <phoneticPr fontId="1"/>
  </si>
  <si>
    <r>
      <t xml:space="preserve">例）注文時に設定可能な有効期限を取得する
</t>
    </r>
    <r>
      <rPr>
        <b/>
        <sz val="14"/>
        <color theme="1"/>
        <rFont val="BIZ UDPゴシック"/>
        <family val="3"/>
        <charset val="128"/>
      </rPr>
      <t>=SNT.ExpDateList(TRUE)</t>
    </r>
    <rPh sb="0" eb="1">
      <t>レイ</t>
    </rPh>
    <rPh sb="2" eb="5">
      <t>チュウモンジ</t>
    </rPh>
    <rPh sb="6" eb="10">
      <t>セッテイカノウ</t>
    </rPh>
    <rPh sb="11" eb="15">
      <t>ユウコウキゲン</t>
    </rPh>
    <rPh sb="16" eb="18">
      <t>シュトク</t>
    </rPh>
    <phoneticPr fontId="1"/>
  </si>
  <si>
    <r>
      <t xml:space="preserve">例）銘柄コード(9999)の銘柄情報を全項目取得する
</t>
    </r>
    <r>
      <rPr>
        <b/>
        <sz val="14"/>
        <color theme="1"/>
        <rFont val="BIZ UDPゴシック"/>
        <family val="3"/>
        <charset val="128"/>
      </rPr>
      <t>=SNT.StockInstMaster(TRUE,9999)</t>
    </r>
    <rPh sb="0" eb="1">
      <t>レイ</t>
    </rPh>
    <rPh sb="14" eb="16">
      <t>メイガラ</t>
    </rPh>
    <rPh sb="16" eb="18">
      <t>ジョウホウ</t>
    </rPh>
    <rPh sb="19" eb="22">
      <t>ゼンコウモク</t>
    </rPh>
    <rPh sb="22" eb="24">
      <t>シュトク</t>
    </rPh>
    <phoneticPr fontId="1"/>
  </si>
  <si>
    <r>
      <t xml:space="preserve">例）銘柄コード（9999）の現値を取得する
</t>
    </r>
    <r>
      <rPr>
        <b/>
        <sz val="14"/>
        <color theme="1"/>
        <rFont val="BIZ UDPゴシック"/>
        <family val="3"/>
        <charset val="128"/>
      </rPr>
      <t>=SNT.StockInst(9999,"現値")</t>
    </r>
    <rPh sb="0" eb="1">
      <t>レイ</t>
    </rPh>
    <rPh sb="2" eb="4">
      <t>メイガラ</t>
    </rPh>
    <rPh sb="14" eb="16">
      <t>ゲンネ</t>
    </rPh>
    <rPh sb="17" eb="19">
      <t>シュトク</t>
    </rPh>
    <rPh sb="43" eb="45">
      <t>ゲンネ</t>
    </rPh>
    <phoneticPr fontId="1"/>
  </si>
  <si>
    <r>
      <t xml:space="preserve">例）銘柄コード（9999）の騰落率を取得する
</t>
    </r>
    <r>
      <rPr>
        <b/>
        <sz val="14"/>
        <color theme="1"/>
        <rFont val="BIZ UDPゴシック"/>
        <family val="3"/>
        <charset val="128"/>
      </rPr>
      <t>=SNT.StockInstDetail(9999,"騰落率")</t>
    </r>
    <rPh sb="0" eb="1">
      <t>レイ</t>
    </rPh>
    <rPh sb="2" eb="4">
      <t>メイガラ</t>
    </rPh>
    <rPh sb="14" eb="17">
      <t>トウラクリツ</t>
    </rPh>
    <rPh sb="18" eb="20">
      <t>シュトク</t>
    </rPh>
    <phoneticPr fontId="1"/>
  </si>
  <si>
    <r>
      <t xml:space="preserve">例）銘柄コード（9999）の規制情報を取得する
</t>
    </r>
    <r>
      <rPr>
        <b/>
        <sz val="14"/>
        <color theme="1"/>
        <rFont val="BIZ UDPゴシック"/>
        <family val="3"/>
        <charset val="128"/>
      </rPr>
      <t>=SNT.StockInstReg(TRUE,9999)</t>
    </r>
    <rPh sb="0" eb="1">
      <t>レイ</t>
    </rPh>
    <rPh sb="2" eb="4">
      <t>メイガラ</t>
    </rPh>
    <rPh sb="14" eb="18">
      <t>キセイジョウホウ</t>
    </rPh>
    <rPh sb="19" eb="21">
      <t>シュトク</t>
    </rPh>
    <phoneticPr fontId="1"/>
  </si>
  <si>
    <t>国内株式ヒストリカルデータ</t>
    <phoneticPr fontId="1"/>
  </si>
  <si>
    <r>
      <t xml:space="preserve">例）銘柄コード（9999）の1m足ヒストリカルデータを720本取得する（表示する項目は全取得）
</t>
    </r>
    <r>
      <rPr>
        <b/>
        <sz val="14"/>
        <color theme="1"/>
        <rFont val="BIZ UDPゴシック"/>
        <family val="3"/>
        <charset val="128"/>
      </rPr>
      <t>=SNT.StockHist(TRUE,9999,"1m",720,)</t>
    </r>
    <rPh sb="0" eb="1">
      <t>レイ</t>
    </rPh>
    <rPh sb="2" eb="4">
      <t>メイガラ</t>
    </rPh>
    <rPh sb="16" eb="17">
      <t>アシ</t>
    </rPh>
    <rPh sb="30" eb="33">
      <t>ホンシュトク</t>
    </rPh>
    <rPh sb="36" eb="38">
      <t>ヒョウジ</t>
    </rPh>
    <rPh sb="40" eb="42">
      <t>コウモク</t>
    </rPh>
    <rPh sb="43" eb="44">
      <t>ゼン</t>
    </rPh>
    <rPh sb="44" eb="46">
      <t>シュトク</t>
    </rPh>
    <phoneticPr fontId="1"/>
  </si>
  <si>
    <r>
      <t xml:space="preserve">例）東証全体値上がり率を50位まで取得する（表示する項目は全取得）
</t>
    </r>
    <r>
      <rPr>
        <b/>
        <sz val="14"/>
        <color theme="1"/>
        <rFont val="BIZ UDPゴシック"/>
        <family val="3"/>
        <charset val="128"/>
      </rPr>
      <t>=SNT.StockRanking(TRUE,102,50,)</t>
    </r>
    <rPh sb="0" eb="1">
      <t>レイ</t>
    </rPh>
    <rPh sb="2" eb="8">
      <t>トウショウゼンタイネア</t>
    </rPh>
    <rPh sb="10" eb="11">
      <t>リツ</t>
    </rPh>
    <rPh sb="14" eb="15">
      <t>イ</t>
    </rPh>
    <rPh sb="17" eb="19">
      <t>シュトク</t>
    </rPh>
    <rPh sb="22" eb="24">
      <t>ヒョウジ</t>
    </rPh>
    <rPh sb="26" eb="28">
      <t>コウモク</t>
    </rPh>
    <rPh sb="29" eb="30">
      <t>ゼン</t>
    </rPh>
    <rPh sb="30" eb="32">
      <t>シュトク</t>
    </rPh>
    <phoneticPr fontId="1"/>
  </si>
  <si>
    <r>
      <t xml:space="preserve">例）日経平均株価（101）の現値を取得する
</t>
    </r>
    <r>
      <rPr>
        <b/>
        <sz val="14"/>
        <color theme="1"/>
        <rFont val="BIZ UDPゴシック"/>
        <family val="3"/>
        <charset val="128"/>
      </rPr>
      <t>=SNT.IndexInst(101,"現値")</t>
    </r>
    <rPh sb="0" eb="1">
      <t>レイ</t>
    </rPh>
    <rPh sb="2" eb="6">
      <t>ニッケイヘイキン</t>
    </rPh>
    <rPh sb="6" eb="8">
      <t>カブカ</t>
    </rPh>
    <rPh sb="14" eb="16">
      <t>ゲンネ</t>
    </rPh>
    <rPh sb="17" eb="19">
      <t>シュトク</t>
    </rPh>
    <phoneticPr fontId="1"/>
  </si>
  <si>
    <r>
      <t xml:space="preserve">例）日経平均株価（101）の1m足ヒストリカルデータを720本取得する（表示する項目は全取得）
</t>
    </r>
    <r>
      <rPr>
        <b/>
        <sz val="14"/>
        <color theme="1"/>
        <rFont val="BIZ UDPゴシック"/>
        <family val="3"/>
        <charset val="128"/>
      </rPr>
      <t>=SNT.IndexHist(TRUE,101,"1m",720,)</t>
    </r>
    <rPh sb="0" eb="1">
      <t>レイ</t>
    </rPh>
    <rPh sb="2" eb="6">
      <t>ニッケイヘイキン</t>
    </rPh>
    <rPh sb="6" eb="8">
      <t>カブカ</t>
    </rPh>
    <phoneticPr fontId="1"/>
  </si>
  <si>
    <r>
      <t xml:space="preserve">例）USドル/円の1ｍ足ヒストリカルデータを720本取得する（表示する項目は全取得）
</t>
    </r>
    <r>
      <rPr>
        <b/>
        <sz val="14"/>
        <color theme="1"/>
        <rFont val="BIZ UDPゴシック"/>
        <family val="3"/>
        <charset val="128"/>
      </rPr>
      <t>=SNT.ForexHist(TRUE,"USD/JPY","1m",720,)</t>
    </r>
    <rPh sb="0" eb="1">
      <t>レイ</t>
    </rPh>
    <rPh sb="7" eb="8">
      <t>エン</t>
    </rPh>
    <rPh sb="11" eb="12">
      <t>アシ</t>
    </rPh>
    <rPh sb="25" eb="26">
      <t>ホン</t>
    </rPh>
    <rPh sb="26" eb="28">
      <t>シュトク</t>
    </rPh>
    <rPh sb="31" eb="33">
      <t>ヒョウジ</t>
    </rPh>
    <rPh sb="35" eb="37">
      <t>コウモク</t>
    </rPh>
    <rPh sb="38" eb="39">
      <t>ゼン</t>
    </rPh>
    <rPh sb="39" eb="41">
      <t>シュトク</t>
    </rPh>
    <phoneticPr fontId="1"/>
  </si>
  <si>
    <r>
      <t xml:space="preserve">例）発注している注文の注文日時と注文IDを取得する
</t>
    </r>
    <r>
      <rPr>
        <b/>
        <sz val="14"/>
        <color theme="1"/>
        <rFont val="BIZ UDPゴシック"/>
        <family val="3"/>
        <charset val="128"/>
      </rPr>
      <t>=SNT.OrderIdList(TRUE,"注文日時@注文ID"）</t>
    </r>
    <rPh sb="0" eb="1">
      <t>レイ</t>
    </rPh>
    <rPh sb="2" eb="4">
      <t>ハッチュウ</t>
    </rPh>
    <rPh sb="8" eb="10">
      <t>チュウモン</t>
    </rPh>
    <rPh sb="11" eb="13">
      <t>チュウモン</t>
    </rPh>
    <rPh sb="13" eb="15">
      <t>ニチジ</t>
    </rPh>
    <rPh sb="16" eb="18">
      <t>チュウモン</t>
    </rPh>
    <rPh sb="21" eb="23">
      <t>シュトク</t>
    </rPh>
    <rPh sb="49" eb="51">
      <t>チュウモン</t>
    </rPh>
    <rPh sb="51" eb="53">
      <t>ニチジ</t>
    </rPh>
    <rPh sb="54" eb="56">
      <t>チュウモン</t>
    </rPh>
    <phoneticPr fontId="1"/>
  </si>
  <si>
    <r>
      <t xml:space="preserve">例)USドル/円の買気配を取得する
</t>
    </r>
    <r>
      <rPr>
        <b/>
        <sz val="14"/>
        <color theme="1"/>
        <rFont val="BIZ UDPゴシック"/>
        <family val="3"/>
        <charset val="128"/>
      </rPr>
      <t>=SNT.ForexInst("USD/JPY",”買気配_Bid”)</t>
    </r>
    <rPh sb="0" eb="1">
      <t>レイ</t>
    </rPh>
    <rPh sb="7" eb="8">
      <t>エン</t>
    </rPh>
    <rPh sb="9" eb="10">
      <t>カ</t>
    </rPh>
    <rPh sb="10" eb="12">
      <t>ケハイ</t>
    </rPh>
    <rPh sb="13" eb="15">
      <t>シュトク</t>
    </rPh>
    <rPh sb="44" eb="45">
      <t>カ</t>
    </rPh>
    <rPh sb="45" eb="47">
      <t>ケハイ</t>
    </rPh>
    <phoneticPr fontId="1"/>
  </si>
  <si>
    <t>1.1.0</t>
    <phoneticPr fontId="1"/>
  </si>
  <si>
    <t>関数の入力例を追記</t>
    <rPh sb="0" eb="2">
      <t>カンスウ</t>
    </rPh>
    <rPh sb="3" eb="6">
      <t>ニュウリョクレイ</t>
    </rPh>
    <rPh sb="7" eb="9">
      <t>ツイキ</t>
    </rPh>
    <phoneticPr fontId="1"/>
  </si>
  <si>
    <r>
      <t xml:space="preserve">例）特定口座で保有している制度信用の買建玉を50行取得する（建玉は集約せず、表示する項目は全取得）
</t>
    </r>
    <r>
      <rPr>
        <b/>
        <sz val="14"/>
        <color theme="1"/>
        <rFont val="BIZ UDPゴシック"/>
        <family val="3"/>
        <charset val="128"/>
      </rPr>
      <t>=SNT.MrgnPositionList(TRUE,,1,1,1,FALSE,50,,,)</t>
    </r>
    <rPh sb="0" eb="1">
      <t>レイ</t>
    </rPh>
    <rPh sb="2" eb="6">
      <t>トクテイコウザ</t>
    </rPh>
    <rPh sb="7" eb="9">
      <t>ホユウ</t>
    </rPh>
    <rPh sb="13" eb="15">
      <t>セイド</t>
    </rPh>
    <rPh sb="15" eb="17">
      <t>シンヨウ</t>
    </rPh>
    <rPh sb="18" eb="19">
      <t>カ</t>
    </rPh>
    <rPh sb="19" eb="21">
      <t>タテギョク</t>
    </rPh>
    <rPh sb="24" eb="25">
      <t>ギョウ</t>
    </rPh>
    <rPh sb="25" eb="27">
      <t>シュトク</t>
    </rPh>
    <rPh sb="30" eb="32">
      <t>タテギョク</t>
    </rPh>
    <rPh sb="33" eb="35">
      <t>シュウヤク</t>
    </rPh>
    <rPh sb="38" eb="40">
      <t>ヒョウジ</t>
    </rPh>
    <rPh sb="42" eb="44">
      <t>コウモク</t>
    </rPh>
    <rPh sb="45" eb="46">
      <t>ゼン</t>
    </rPh>
    <rPh sb="46" eb="48">
      <t>シュトク</t>
    </rPh>
    <phoneticPr fontId="1"/>
  </si>
  <si>
    <r>
      <rPr>
        <sz val="14"/>
        <color theme="1"/>
        <rFont val="BIZ UDPゴシック"/>
        <family val="3"/>
        <charset val="128"/>
      </rPr>
      <t>例）銘柄コード(9999)の制度信用買建玉100株を500円の指値で返済売発注する場合</t>
    </r>
    <r>
      <rPr>
        <sz val="10"/>
        <color theme="1"/>
        <rFont val="BIZ UDPゴシック"/>
        <family val="3"/>
        <charset val="128"/>
      </rPr>
      <t xml:space="preserve">
</t>
    </r>
    <r>
      <rPr>
        <b/>
        <sz val="14"/>
        <color theme="1"/>
        <rFont val="BIZ UDPゴシック"/>
        <family val="3"/>
        <charset val="128"/>
      </rPr>
      <t>=SNT.MrgnCloseOrder(1,TRUE,9999,1,"12345678",0,100,1,500,1,1,)</t>
    </r>
    <rPh sb="18" eb="19">
      <t>カ</t>
    </rPh>
    <rPh sb="19" eb="21">
      <t>タテギョク</t>
    </rPh>
    <rPh sb="24" eb="25">
      <t>カブ</t>
    </rPh>
    <rPh sb="34" eb="37">
      <t>ヘンサイウ</t>
    </rPh>
    <phoneticPr fontId="1"/>
  </si>
  <si>
    <r>
      <rPr>
        <sz val="14"/>
        <color theme="1"/>
        <rFont val="BIZ UDPゴシック"/>
        <family val="3"/>
        <charset val="128"/>
      </rPr>
      <t>例）銘柄コード(9999)の現物買注文を500円の指値で200株の注文へ訂正する場合</t>
    </r>
    <r>
      <rPr>
        <sz val="10"/>
        <color theme="1"/>
        <rFont val="BIZ UDPゴシック"/>
        <family val="3"/>
        <charset val="128"/>
      </rPr>
      <t xml:space="preserve">
</t>
    </r>
    <r>
      <rPr>
        <b/>
        <sz val="14"/>
        <color theme="1"/>
        <rFont val="BIZ UDPゴシック"/>
        <family val="3"/>
        <charset val="128"/>
      </rPr>
      <t>=SNT.ModifyOrder(1,TRUE,2,"1234567",200,1,300,1,)</t>
    </r>
    <rPh sb="14" eb="16">
      <t>ゲンブツ</t>
    </rPh>
    <rPh sb="16" eb="17">
      <t>カ</t>
    </rPh>
    <rPh sb="17" eb="19">
      <t>チュウモン</t>
    </rPh>
    <rPh sb="31" eb="32">
      <t>カブ</t>
    </rPh>
    <rPh sb="33" eb="35">
      <t>チュウモン</t>
    </rPh>
    <rPh sb="36" eb="38">
      <t>テイセイ</t>
    </rPh>
    <rPh sb="40" eb="42">
      <t>バアイ</t>
    </rPh>
    <phoneticPr fontId="1"/>
  </si>
  <si>
    <t>1.1.1</t>
    <phoneticPr fontId="1"/>
  </si>
  <si>
    <t>注文条件に大引成、大引指、大引不成追加による更新</t>
    <rPh sb="0" eb="2">
      <t>チュウモン</t>
    </rPh>
    <rPh sb="2" eb="4">
      <t>ジョウケン</t>
    </rPh>
    <rPh sb="5" eb="7">
      <t>オオビ</t>
    </rPh>
    <rPh sb="7" eb="8">
      <t>ナリ</t>
    </rPh>
    <rPh sb="9" eb="11">
      <t>オオビ</t>
    </rPh>
    <rPh sb="11" eb="12">
      <t>サシ</t>
    </rPh>
    <rPh sb="13" eb="15">
      <t>オオビ</t>
    </rPh>
    <rPh sb="15" eb="17">
      <t>フナリ</t>
    </rPh>
    <rPh sb="17" eb="19">
      <t>ツイカ</t>
    </rPh>
    <rPh sb="22" eb="24">
      <t>コウシン</t>
    </rPh>
    <phoneticPr fontId="1"/>
  </si>
  <si>
    <t>注文区分が「1: 逆指値S注文」時、「5: 逆指値M注文」時、　→　3・4・7・8・31・32の選択は不可
注文区分が「2: OCO注文」時、　　　→　3・4・8・31・32の選択は不可
注文区分が「3: IFD注文」時、「4: IFDO注文」時、　　→　8・31・32の選択は不可
注文単価区分が「0: 成行」時、7・32の選択は不可</t>
  </si>
  <si>
    <t>注文区分が「1: 逆指値S注文」時、「5: 逆指値M注文」時、　→　3・4・7・8・31・32の選択は不可
注文区分が「2: OCO注文」時、　　　→　3・4・8・31・32の選択は不可
注文区分が「3: IFD注文」時、「4: IFDO注文」時、　　→　8・31・32の選択は不可
注文単価区分が「0: 成行」時、7・32の選択は不可</t>
    <phoneticPr fontId="1"/>
  </si>
  <si>
    <t>YYYYMMDD形式の文字列
元注文の注文区分が通常注文かつ執行区分が31・32以外の場合、注文期限に期間指定は不可</t>
    <phoneticPr fontId="1"/>
  </si>
  <si>
    <t>v1.1.1</t>
    <phoneticPr fontId="1"/>
  </si>
  <si>
    <t>注文区分が「1: 逆指値S注文」時、「5: 逆指値M注文」時、　→　3・4・7・8・３１・３２の選択は不可
注文区分が「2: OCO注文」時、　　　→　3・4・8・３１・３２の選択は不可
注文単価区分が「0: 成行」時、7・32の選択は不可</t>
    <phoneticPr fontId="1"/>
  </si>
  <si>
    <t>元注文の注文区分が「1: 逆指値S注文」時、「5: 逆指値M注文」時、　→　3・4・7・31・32の選択は不可
元注文の注文区分が「2: OCO注文」時、　　　→　3・4・31・32の選択は不可
元注文の注文単価区分が「0: 成行」時、7・32の選択は不可
元注文の執行区分が31・32の場合、執行区分は変更不可
元注文の注文区分が通常注文以外の場合、31・32の選択は不可
元注文の注文区分が通常注文かつ執行区分が31・32以外の場合、31・32の選択は不可</t>
    <rPh sb="0" eb="1">
      <t>モト</t>
    </rPh>
    <rPh sb="1" eb="3">
      <t>チュウモン</t>
    </rPh>
    <rPh sb="173" eb="175">
      <t>バアイ</t>
    </rPh>
    <rPh sb="182" eb="184">
      <t>センタク</t>
    </rPh>
    <rPh sb="216" eb="218">
      <t>バアイ</t>
    </rPh>
    <rPh sb="225" eb="227">
      <t>センタク</t>
    </rPh>
    <phoneticPr fontId="1"/>
  </si>
  <si>
    <t>1: 指定なし、　3: 寄付、　4: 引け、　7: 不成、　8: IOC
31: 大引け、　３２：大引け不成</t>
    <phoneticPr fontId="1"/>
  </si>
  <si>
    <t>執行条件が「3: 寄付」時、「4: 引け」時、「7: 不成」時、「8: IOC」時、「31: 大引け」時、「32: 大引け不成」時→　2: 期間指定の選択は不可</t>
  </si>
  <si>
    <t>執行条件が「3: 寄付」時、「4: 引け」時、「7: 不成」時、「8: IOC」時、「31: 大引け」時、「32: 大引け不成」時→　2: 期間指定の選択は不可</t>
    <phoneticPr fontId="1"/>
  </si>
  <si>
    <t>執行条件が「3: 寄付」時、「4: 引け」時、「7: 不成」時、「8: IOC」時、「31: 大引け」時、「32:大引け不成」時→　2: 期間指定の選択は不可</t>
    <phoneticPr fontId="1"/>
  </si>
  <si>
    <t>指定なし、寄付、引け、不成、IOC、大引け、大引け不成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</si>
</sst>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1">
    <font>
      <sz val="11"/>
      <color theme="1"/>
      <name val="Yu Gothic"/>
      <family val="2"/>
      <scheme val="minor"/>
    </font>
    <font>
      <sz val="6"/>
      <name val="Yu Gothic"/>
      <family val="3"/>
      <charset val="128"/>
      <scheme val="minor"/>
    </font>
    <font>
      <b/>
      <sz val="11"/>
      <color theme="0"/>
      <name val="Yu Gothic"/>
      <family val="3"/>
      <charset val="128"/>
      <scheme val="minor"/>
    </font>
    <font>
      <b/>
      <sz val="11"/>
      <color theme="3"/>
      <name val="Yu Gothic"/>
      <family val="2"/>
      <charset val="128"/>
      <scheme val="minor"/>
    </font>
    <font>
      <sz val="11"/>
      <color theme="0"/>
      <name val="BIZ UDPゴシック"/>
      <family val="3"/>
      <charset val="128"/>
    </font>
    <font>
      <sz val="11"/>
      <color theme="1"/>
      <name val="BIZ UDPゴシック"/>
      <family val="3"/>
      <charset val="128"/>
    </font>
    <font>
      <sz val="16"/>
      <color theme="1"/>
      <name val="BIZ UDPゴシック"/>
      <family val="3"/>
      <charset val="128"/>
    </font>
    <font>
      <sz val="16"/>
      <color rgb="FFFF0000"/>
      <name val="BIZ UDPゴシック"/>
      <family val="3"/>
      <charset val="128"/>
    </font>
    <font>
      <sz val="24"/>
      <color theme="1"/>
      <name val="BIZ UDPゴシック"/>
      <family val="3"/>
      <charset val="128"/>
    </font>
    <font>
      <b/>
      <sz val="36"/>
      <color theme="1"/>
      <name val="BIZ UDPゴシック"/>
      <family val="3"/>
      <charset val="128"/>
    </font>
    <font>
      <b/>
      <sz val="12"/>
      <color theme="0"/>
      <name val="BIZ UDPゴシック"/>
      <family val="3"/>
      <charset val="128"/>
    </font>
    <font>
      <sz val="12"/>
      <color theme="1"/>
      <name val="BIZ UDPゴシック"/>
      <family val="3"/>
      <charset val="128"/>
    </font>
    <font>
      <b/>
      <sz val="12"/>
      <color theme="1"/>
      <name val="BIZ UDPゴシック"/>
      <family val="3"/>
      <charset val="128"/>
    </font>
    <font>
      <b/>
      <sz val="24"/>
      <color theme="1"/>
      <name val="BIZ UDPゴシック"/>
      <family val="3"/>
      <charset val="128"/>
    </font>
    <font>
      <sz val="14"/>
      <color theme="1"/>
      <name val="BIZ UDPゴシック"/>
      <family val="3"/>
      <charset val="128"/>
    </font>
    <font>
      <b/>
      <sz val="16"/>
      <color theme="1"/>
      <name val="BIZ UDPゴシック"/>
      <family val="3"/>
      <charset val="128"/>
    </font>
    <font>
      <sz val="10"/>
      <color theme="1"/>
      <name val="BIZ UDPゴシック"/>
      <family val="3"/>
      <charset val="128"/>
    </font>
    <font>
      <sz val="10"/>
      <color rgb="FFFF0000"/>
      <name val="BIZ UDPゴシック"/>
      <family val="3"/>
      <charset val="128"/>
    </font>
    <font>
      <b/>
      <sz val="10"/>
      <color theme="0"/>
      <name val="BIZ UDPゴシック"/>
      <family val="3"/>
      <charset val="128"/>
    </font>
    <font>
      <sz val="10"/>
      <name val="BIZ UDPゴシック"/>
      <family val="3"/>
      <charset val="128"/>
    </font>
    <font>
      <b/>
      <sz val="10"/>
      <color theme="1"/>
      <name val="BIZ UDPゴシック"/>
      <family val="3"/>
      <charset val="128"/>
    </font>
    <font>
      <b/>
      <sz val="11"/>
      <color theme="0"/>
      <name val="BIZ UDPゴシック"/>
      <family val="3"/>
      <charset val="128"/>
    </font>
    <font>
      <b/>
      <sz val="14"/>
      <color theme="1"/>
      <name val="BIZ UDPゴシック"/>
      <family val="3"/>
      <charset val="128"/>
    </font>
    <font>
      <sz val="9"/>
      <color theme="1"/>
      <name val="BIZ UDPゴシック"/>
      <family val="3"/>
      <charset val="128"/>
    </font>
    <font>
      <sz val="11"/>
      <color theme="1"/>
      <name val="Yu Gothic"/>
      <family val="3"/>
      <charset val="128"/>
      <scheme val="minor"/>
    </font>
    <font>
      <sz val="12"/>
      <name val="BIZ UDPゴシック"/>
      <family val="3"/>
      <charset val="128"/>
    </font>
    <font>
      <b/>
      <sz val="18"/>
      <color theme="1"/>
      <name val="BIZ UDPゴシック"/>
      <family val="3"/>
      <charset val="128"/>
    </font>
    <font>
      <b/>
      <u/>
      <sz val="10"/>
      <color theme="1"/>
      <name val="BIZ UDPゴシック"/>
      <family val="3"/>
      <charset val="128"/>
    </font>
    <font>
      <u/>
      <sz val="10"/>
      <name val="BIZ UDPゴシック"/>
      <family val="3"/>
      <charset val="128"/>
    </font>
    <font>
      <u/>
      <sz val="12"/>
      <name val="BIZ UDPゴシック"/>
      <family val="3"/>
      <charset val="128"/>
    </font>
    <font>
      <b/>
      <sz val="20"/>
      <color theme="1"/>
      <name val="BIZ UDPゴシック"/>
      <family val="3"/>
      <charset val="128"/>
    </font>
    <font>
      <sz val="20"/>
      <color theme="1"/>
      <name val="BIZ UDPゴシック"/>
      <family val="3"/>
      <charset val="128"/>
    </font>
    <font>
      <sz val="20"/>
      <color rgb="FFFF0000"/>
      <name val="BIZ UDPゴシック"/>
      <family val="3"/>
      <charset val="128"/>
    </font>
    <font>
      <sz val="10"/>
      <color theme="0"/>
      <name val="BIZ UDPゴシック"/>
      <family val="3"/>
      <charset val="128"/>
    </font>
    <font>
      <b/>
      <sz val="14"/>
      <color theme="0"/>
      <name val="BIZ UDPゴシック"/>
      <family val="3"/>
      <charset val="128"/>
    </font>
    <font>
      <sz val="12"/>
      <color theme="0"/>
      <name val="BIZ UDPゴシック"/>
      <family val="3"/>
      <charset val="128"/>
    </font>
    <font>
      <sz val="14"/>
      <name val="BIZ UDPゴシック"/>
      <family val="3"/>
      <charset val="128"/>
    </font>
    <font>
      <sz val="14"/>
      <color theme="1"/>
      <name val="Yu Gothic"/>
      <family val="2"/>
      <scheme val="minor"/>
    </font>
    <font>
      <sz val="24"/>
      <color rgb="FFFF0000"/>
      <name val="BIZ UDPゴシック"/>
      <family val="3"/>
      <charset val="128"/>
    </font>
    <font>
      <sz val="18"/>
      <color theme="1"/>
      <name val="BIZ UDPゴシック"/>
      <family val="3"/>
      <charset val="128"/>
    </font>
    <font>
      <sz val="18"/>
      <color rgb="FFFF0000"/>
      <name val="BIZ UDPゴシック"/>
      <family val="3"/>
      <charset val="128"/>
    </font>
  </fonts>
  <fills count="7">
    <fill>
      <patternFill patternType="none"/>
    </fill>
    <fill>
      <patternFill patternType="gray125"/>
    </fill>
    <fill>
      <patternFill patternType="solid">
        <fgColor theme="3"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bgColor indexed="64"/>
      </patternFill>
    </fill>
  </fills>
  <borders count="122">
    <border>
      <left/>
      <right/>
      <top/>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auto="1"/>
      </right>
      <top/>
      <bottom/>
      <diagonal/>
    </border>
    <border>
      <left/>
      <right style="thin">
        <color indexed="64"/>
      </right>
      <top style="double">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auto="1"/>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auto="1"/>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right>
      <top style="medium">
        <color indexed="64"/>
      </top>
      <bottom style="double">
        <color indexed="64"/>
      </bottom>
      <diagonal/>
    </border>
    <border>
      <left style="thin">
        <color theme="0"/>
      </left>
      <right style="thin">
        <color theme="0"/>
      </right>
      <top style="medium">
        <color indexed="64"/>
      </top>
      <bottom style="double">
        <color indexed="64"/>
      </bottom>
      <diagonal/>
    </border>
    <border>
      <left style="thin">
        <color theme="0"/>
      </left>
      <right style="medium">
        <color indexed="64"/>
      </right>
      <top style="medium">
        <color indexed="64"/>
      </top>
      <bottom style="double">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double">
        <color indexed="64"/>
      </bottom>
      <diagonal/>
    </border>
    <border>
      <left/>
      <right/>
      <top style="medium">
        <color indexed="64"/>
      </top>
      <bottom style="medium">
        <color indexed="64"/>
      </bottom>
      <diagonal/>
    </border>
    <border>
      <left style="thin">
        <color indexed="64"/>
      </left>
      <right style="thin">
        <color theme="0"/>
      </right>
      <top style="medium">
        <color indexed="64"/>
      </top>
      <bottom style="double">
        <color indexed="64"/>
      </bottom>
      <diagonal/>
    </border>
    <border>
      <left/>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style="thin">
        <color auto="1"/>
      </right>
      <top style="hair">
        <color indexed="64"/>
      </top>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thin">
        <color indexed="64"/>
      </right>
      <top style="double">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theme="0"/>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theme="1"/>
      </bottom>
      <diagonal/>
    </border>
    <border>
      <left/>
      <right/>
      <top style="medium">
        <color indexed="64"/>
      </top>
      <bottom style="medium">
        <color theme="1"/>
      </bottom>
      <diagonal/>
    </border>
    <border>
      <left style="medium">
        <color indexed="64"/>
      </left>
      <right/>
      <top style="medium">
        <color indexed="64"/>
      </top>
      <bottom style="medium">
        <color theme="1"/>
      </bottom>
      <diagonal/>
    </border>
    <border>
      <left style="medium">
        <color theme="1"/>
      </left>
      <right/>
      <top style="medium">
        <color indexed="64"/>
      </top>
      <bottom style="medium">
        <color theme="1"/>
      </bottom>
      <diagonal/>
    </border>
    <border>
      <left style="thin">
        <color theme="0"/>
      </left>
      <right style="medium">
        <color indexed="64"/>
      </right>
      <top style="medium">
        <color indexed="64"/>
      </top>
      <bottom style="double">
        <color theme="1"/>
      </bottom>
      <diagonal/>
    </border>
    <border>
      <left style="thin">
        <color theme="0"/>
      </left>
      <right style="thin">
        <color theme="0"/>
      </right>
      <top style="medium">
        <color indexed="64"/>
      </top>
      <bottom style="double">
        <color theme="1"/>
      </bottom>
      <diagonal/>
    </border>
    <border>
      <left style="thin">
        <color theme="0"/>
      </left>
      <right/>
      <top style="medium">
        <color indexed="64"/>
      </top>
      <bottom style="double">
        <color theme="1"/>
      </bottom>
      <diagonal/>
    </border>
    <border>
      <left/>
      <right style="thin">
        <color theme="0"/>
      </right>
      <top style="medium">
        <color indexed="64"/>
      </top>
      <bottom style="double">
        <color theme="1"/>
      </bottom>
      <diagonal/>
    </border>
    <border>
      <left style="thin">
        <color theme="0"/>
      </left>
      <right style="thin">
        <color theme="0"/>
      </right>
      <top style="medium">
        <color indexed="64"/>
      </top>
      <bottom style="medium">
        <color theme="1"/>
      </bottom>
      <diagonal/>
    </border>
    <border>
      <left style="thin">
        <color theme="0"/>
      </left>
      <right/>
      <top style="medium">
        <color indexed="64"/>
      </top>
      <bottom style="medium">
        <color theme="1"/>
      </bottom>
      <diagonal/>
    </border>
    <border>
      <left style="thin">
        <color theme="0"/>
      </left>
      <right style="thin">
        <color theme="0"/>
      </right>
      <top style="medium">
        <color indexed="64"/>
      </top>
      <bottom style="medium">
        <color auto="1"/>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right style="thin">
        <color theme="0"/>
      </right>
      <top style="medium">
        <color indexed="64"/>
      </top>
      <bottom/>
      <diagonal/>
    </border>
    <border>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s>
  <cellStyleXfs count="1">
    <xf numFmtId="0" fontId="0" fillId="0" borderId="0"/>
  </cellStyleXfs>
  <cellXfs count="463">
    <xf numFmtId="0" fontId="0" fillId="0" borderId="0" xfId="0"/>
    <xf numFmtId="0" fontId="5" fillId="0" borderId="0" xfId="0" applyFont="1"/>
    <xf numFmtId="0" fontId="5" fillId="0" borderId="0" xfId="0" applyFont="1" applyAlignment="1">
      <alignment horizont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xf numFmtId="0" fontId="5" fillId="0" borderId="0" xfId="0" applyFont="1" applyAlignment="1">
      <alignment horizontal="right"/>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top"/>
    </xf>
    <xf numFmtId="0" fontId="13"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xf>
    <xf numFmtId="176" fontId="11" fillId="0" borderId="0" xfId="0" applyNumberFormat="1" applyFont="1" applyAlignment="1">
      <alignment horizontal="center"/>
    </xf>
    <xf numFmtId="0" fontId="11" fillId="0" borderId="0" xfId="0" applyFont="1"/>
    <xf numFmtId="0" fontId="11" fillId="0" borderId="0" xfId="0" applyFont="1" applyAlignment="1">
      <alignment horizontal="right"/>
    </xf>
    <xf numFmtId="0" fontId="15" fillId="0" borderId="0" xfId="0" applyFont="1" applyAlignment="1">
      <alignment vertical="top"/>
    </xf>
    <xf numFmtId="176" fontId="16" fillId="0" borderId="1" xfId="0" applyNumberFormat="1" applyFont="1" applyBorder="1" applyAlignment="1">
      <alignment horizontal="center" vertical="center" shrinkToFit="1"/>
    </xf>
    <xf numFmtId="176" fontId="16" fillId="0" borderId="5" xfId="0" applyNumberFormat="1" applyFont="1" applyBorder="1" applyAlignment="1">
      <alignment horizontal="center" vertical="center" shrinkToFit="1"/>
    </xf>
    <xf numFmtId="0" fontId="16" fillId="0" borderId="6" xfId="0" applyFont="1" applyBorder="1" applyAlignment="1">
      <alignment vertical="center" wrapText="1"/>
    </xf>
    <xf numFmtId="0" fontId="16" fillId="0" borderId="5" xfId="0" applyFont="1" applyBorder="1" applyAlignment="1">
      <alignment vertical="center" wrapText="1"/>
    </xf>
    <xf numFmtId="0" fontId="16" fillId="0" borderId="0" xfId="0" applyFont="1"/>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16" fillId="0" borderId="7" xfId="0" applyFont="1" applyBorder="1" applyAlignment="1">
      <alignment horizontal="center" vertical="center"/>
    </xf>
    <xf numFmtId="0" fontId="19" fillId="0" borderId="7" xfId="0" applyFont="1" applyBorder="1" applyAlignment="1">
      <alignment vertical="center"/>
    </xf>
    <xf numFmtId="0" fontId="16" fillId="0" borderId="5" xfId="0" applyFont="1" applyBorder="1" applyAlignment="1">
      <alignment horizontal="center" vertical="center"/>
    </xf>
    <xf numFmtId="0" fontId="19" fillId="0" borderId="5" xfId="0" applyFont="1" applyBorder="1" applyAlignment="1">
      <alignment vertical="center"/>
    </xf>
    <xf numFmtId="0" fontId="19" fillId="0" borderId="5" xfId="0" applyFont="1" applyBorder="1" applyAlignment="1">
      <alignment vertical="center" wrapText="1"/>
    </xf>
    <xf numFmtId="0" fontId="19" fillId="0" borderId="5" xfId="0" applyFont="1" applyBorder="1" applyAlignment="1">
      <alignment horizontal="center" vertical="center"/>
    </xf>
    <xf numFmtId="0" fontId="17" fillId="0" borderId="0" xfId="0" applyFont="1"/>
    <xf numFmtId="0" fontId="16" fillId="0" borderId="5" xfId="0" applyFont="1" applyBorder="1" applyAlignment="1">
      <alignment vertical="center"/>
    </xf>
    <xf numFmtId="0" fontId="16" fillId="0" borderId="6" xfId="0" applyFont="1" applyBorder="1" applyAlignment="1">
      <alignment horizontal="center" vertical="center"/>
    </xf>
    <xf numFmtId="0" fontId="16" fillId="0" borderId="7" xfId="0" applyFont="1" applyBorder="1" applyAlignment="1">
      <alignment vertical="center"/>
    </xf>
    <xf numFmtId="0" fontId="16" fillId="0" borderId="0" xfId="0" applyFont="1" applyAlignment="1">
      <alignment vertical="top"/>
    </xf>
    <xf numFmtId="0" fontId="14" fillId="0" borderId="0" xfId="0" applyFont="1" applyAlignment="1">
      <alignment vertical="center"/>
    </xf>
    <xf numFmtId="176" fontId="16" fillId="0" borderId="5" xfId="0" applyNumberFormat="1" applyFont="1" applyBorder="1" applyAlignment="1">
      <alignment vertical="center" shrinkToFit="1"/>
    </xf>
    <xf numFmtId="176" fontId="16" fillId="0" borderId="0" xfId="0" applyNumberFormat="1" applyFont="1" applyAlignment="1">
      <alignment vertical="center"/>
    </xf>
    <xf numFmtId="176" fontId="16" fillId="0" borderId="0" xfId="0" applyNumberFormat="1" applyFont="1" applyAlignment="1">
      <alignment horizontal="center" vertical="center"/>
    </xf>
    <xf numFmtId="176" fontId="11" fillId="0" borderId="0" xfId="0" applyNumberFormat="1" applyFont="1" applyAlignment="1">
      <alignment vertical="center"/>
    </xf>
    <xf numFmtId="176" fontId="11" fillId="0" borderId="0" xfId="0" applyNumberFormat="1" applyFont="1" applyAlignment="1">
      <alignment horizontal="center" vertical="center"/>
    </xf>
    <xf numFmtId="0" fontId="18" fillId="0" borderId="0" xfId="0" applyFont="1" applyAlignment="1">
      <alignment horizontal="center" vertical="center" shrinkToFit="1"/>
    </xf>
    <xf numFmtId="0" fontId="19" fillId="0" borderId="0" xfId="0" applyFont="1" applyAlignment="1">
      <alignment vertical="center" wrapText="1"/>
    </xf>
    <xf numFmtId="0" fontId="16" fillId="0" borderId="16" xfId="0" applyFont="1" applyBorder="1" applyAlignment="1">
      <alignment vertical="center" wrapText="1"/>
    </xf>
    <xf numFmtId="0" fontId="19" fillId="0" borderId="16" xfId="0" applyFont="1" applyBorder="1" applyAlignment="1">
      <alignment vertical="center" wrapText="1"/>
    </xf>
    <xf numFmtId="0" fontId="19" fillId="0" borderId="18" xfId="0" applyFont="1" applyBorder="1" applyAlignment="1">
      <alignment vertical="center" wrapText="1"/>
    </xf>
    <xf numFmtId="0" fontId="16" fillId="0" borderId="18" xfId="0" applyFont="1" applyBorder="1" applyAlignment="1">
      <alignment vertical="center" wrapText="1"/>
    </xf>
    <xf numFmtId="0" fontId="16" fillId="0" borderId="16" xfId="0" applyFont="1" applyBorder="1" applyAlignment="1">
      <alignment vertical="center"/>
    </xf>
    <xf numFmtId="0" fontId="16" fillId="0" borderId="18" xfId="0" applyFont="1" applyBorder="1" applyAlignment="1">
      <alignment vertical="center"/>
    </xf>
    <xf numFmtId="0" fontId="16" fillId="0" borderId="31" xfId="0" applyFont="1" applyBorder="1" applyAlignment="1">
      <alignment vertical="center"/>
    </xf>
    <xf numFmtId="0" fontId="16" fillId="0" borderId="31" xfId="0" applyFont="1" applyBorder="1" applyAlignment="1">
      <alignment vertical="center" wrapText="1"/>
    </xf>
    <xf numFmtId="0" fontId="16" fillId="0" borderId="33" xfId="0" applyFont="1" applyBorder="1" applyAlignment="1">
      <alignment vertical="center" wrapText="1"/>
    </xf>
    <xf numFmtId="0" fontId="19" fillId="0" borderId="33" xfId="0" applyFont="1" applyBorder="1" applyAlignment="1">
      <alignment vertical="center" wrapText="1"/>
    </xf>
    <xf numFmtId="0" fontId="16" fillId="0" borderId="33" xfId="0" applyFont="1" applyBorder="1" applyAlignment="1">
      <alignment vertical="center"/>
    </xf>
    <xf numFmtId="0" fontId="18" fillId="0" borderId="33" xfId="0" applyFont="1" applyBorder="1" applyAlignment="1">
      <alignment horizontal="center" vertical="center" shrinkToFit="1"/>
    </xf>
    <xf numFmtId="0" fontId="16" fillId="0" borderId="9" xfId="0" applyFont="1" applyBorder="1" applyAlignment="1">
      <alignment vertical="center"/>
    </xf>
    <xf numFmtId="0" fontId="16" fillId="0" borderId="34" xfId="0" applyFont="1" applyBorder="1" applyAlignment="1">
      <alignment vertical="center"/>
    </xf>
    <xf numFmtId="0" fontId="16" fillId="0" borderId="10" xfId="0" applyFont="1" applyBorder="1" applyAlignment="1">
      <alignment vertical="center"/>
    </xf>
    <xf numFmtId="0" fontId="21" fillId="3" borderId="36" xfId="0" applyFont="1" applyFill="1" applyBorder="1" applyAlignment="1">
      <alignment horizontal="center" vertical="center" shrinkToFit="1"/>
    </xf>
    <xf numFmtId="0" fontId="4" fillId="4" borderId="36" xfId="0" applyFont="1" applyFill="1" applyBorder="1" applyAlignment="1">
      <alignment vertical="center"/>
    </xf>
    <xf numFmtId="0" fontId="16" fillId="0" borderId="32" xfId="0" applyFont="1" applyBorder="1" applyAlignment="1">
      <alignment vertical="center"/>
    </xf>
    <xf numFmtId="0" fontId="21" fillId="3" borderId="28" xfId="0" applyFont="1" applyFill="1" applyBorder="1" applyAlignment="1">
      <alignment horizontal="center" vertical="center" shrinkToFit="1"/>
    </xf>
    <xf numFmtId="0" fontId="21" fillId="3" borderId="29" xfId="0" applyFont="1" applyFill="1" applyBorder="1" applyAlignment="1">
      <alignment horizontal="center" vertical="center" shrinkToFit="1"/>
    </xf>
    <xf numFmtId="0" fontId="21" fillId="3" borderId="30" xfId="0" applyFont="1" applyFill="1" applyBorder="1" applyAlignment="1">
      <alignment horizontal="center" vertical="center" shrinkToFit="1"/>
    </xf>
    <xf numFmtId="0" fontId="19" fillId="0" borderId="0" xfId="0" applyFont="1" applyAlignment="1">
      <alignment vertical="center"/>
    </xf>
    <xf numFmtId="0" fontId="22"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6" fillId="0" borderId="8" xfId="0" applyFont="1" applyBorder="1" applyAlignment="1">
      <alignment vertical="center"/>
    </xf>
    <xf numFmtId="0" fontId="16" fillId="0" borderId="8" xfId="0" applyFont="1" applyBorder="1" applyAlignment="1">
      <alignment horizontal="center" vertical="center"/>
    </xf>
    <xf numFmtId="0" fontId="16" fillId="0" borderId="19" xfId="0" applyFont="1" applyBorder="1" applyAlignment="1">
      <alignment vertical="center"/>
    </xf>
    <xf numFmtId="0" fontId="16" fillId="0" borderId="6" xfId="0" applyFont="1" applyBorder="1" applyAlignment="1">
      <alignment vertical="center"/>
    </xf>
    <xf numFmtId="0" fontId="19" fillId="0" borderId="21" xfId="0" applyFont="1" applyBorder="1" applyAlignment="1">
      <alignment vertical="center"/>
    </xf>
    <xf numFmtId="0" fontId="16" fillId="0" borderId="4" xfId="0" applyFont="1" applyBorder="1" applyAlignment="1">
      <alignment vertical="center"/>
    </xf>
    <xf numFmtId="0" fontId="19" fillId="0" borderId="16" xfId="0" applyFont="1" applyBorder="1" applyAlignment="1">
      <alignment vertical="center"/>
    </xf>
    <xf numFmtId="0" fontId="19" fillId="0" borderId="18" xfId="0" applyFont="1" applyBorder="1" applyAlignment="1">
      <alignment vertical="center"/>
    </xf>
    <xf numFmtId="0" fontId="16" fillId="0" borderId="4" xfId="0" applyFont="1" applyBorder="1" applyAlignment="1">
      <alignment horizontal="center" vertical="center"/>
    </xf>
    <xf numFmtId="0" fontId="16" fillId="0" borderId="23" xfId="0" applyFont="1" applyBorder="1" applyAlignment="1">
      <alignment vertical="center"/>
    </xf>
    <xf numFmtId="0" fontId="16" fillId="0" borderId="21" xfId="0" applyFont="1" applyBorder="1" applyAlignment="1">
      <alignment vertical="center"/>
    </xf>
    <xf numFmtId="0" fontId="20" fillId="0" borderId="17" xfId="0" applyFont="1" applyBorder="1" applyAlignment="1">
      <alignment vertical="center" shrinkToFit="1"/>
    </xf>
    <xf numFmtId="0" fontId="20" fillId="0" borderId="20" xfId="0" applyFont="1" applyBorder="1" applyAlignment="1">
      <alignment vertical="center" shrinkToFit="1"/>
    </xf>
    <xf numFmtId="0" fontId="20" fillId="0" borderId="24" xfId="0" applyFont="1" applyBorder="1" applyAlignment="1">
      <alignment vertical="center" shrinkToFit="1"/>
    </xf>
    <xf numFmtId="0" fontId="16" fillId="0" borderId="7" xfId="0" applyFont="1" applyBorder="1" applyAlignment="1">
      <alignment vertical="center" wrapText="1"/>
    </xf>
    <xf numFmtId="0" fontId="16" fillId="0" borderId="4" xfId="0" applyFont="1" applyBorder="1" applyAlignment="1">
      <alignment vertical="center" wrapText="1"/>
    </xf>
    <xf numFmtId="0" fontId="19" fillId="0" borderId="5" xfId="0" applyFont="1" applyBorder="1" applyAlignment="1">
      <alignment vertical="center" shrinkToFit="1"/>
    </xf>
    <xf numFmtId="0" fontId="21" fillId="3" borderId="38" xfId="0" applyFont="1" applyFill="1" applyBorder="1" applyAlignment="1">
      <alignment horizontal="center" vertical="center" shrinkToFit="1"/>
    </xf>
    <xf numFmtId="0" fontId="21" fillId="3" borderId="40" xfId="0" applyFont="1" applyFill="1" applyBorder="1" applyAlignment="1">
      <alignment horizontal="center" vertical="center" shrinkToFit="1"/>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6" fillId="0" borderId="44" xfId="0" applyFont="1" applyBorder="1" applyAlignment="1">
      <alignment vertical="center"/>
    </xf>
    <xf numFmtId="0" fontId="17" fillId="0" borderId="16" xfId="0" applyFont="1" applyBorder="1" applyAlignment="1">
      <alignment vertical="center"/>
    </xf>
    <xf numFmtId="0" fontId="20" fillId="0" borderId="17" xfId="0" applyFont="1" applyBorder="1" applyAlignment="1">
      <alignment vertical="center" wrapText="1" shrinkToFit="1"/>
    </xf>
    <xf numFmtId="0" fontId="20" fillId="0" borderId="22" xfId="0" applyFont="1" applyBorder="1" applyAlignment="1">
      <alignment vertical="center" wrapText="1" shrinkToFit="1"/>
    </xf>
    <xf numFmtId="0" fontId="16" fillId="0" borderId="3" xfId="0" applyFont="1" applyBorder="1" applyAlignment="1">
      <alignment vertical="center"/>
    </xf>
    <xf numFmtId="0" fontId="16" fillId="0" borderId="46" xfId="0" applyFont="1" applyBorder="1" applyAlignment="1">
      <alignment vertical="center"/>
    </xf>
    <xf numFmtId="0" fontId="16" fillId="0" borderId="9" xfId="0" applyFont="1" applyBorder="1" applyAlignment="1">
      <alignment vertical="center" wrapText="1"/>
    </xf>
    <xf numFmtId="0" fontId="16" fillId="0" borderId="25" xfId="0" applyFont="1" applyBorder="1" applyAlignment="1">
      <alignment horizontal="center" vertical="center"/>
    </xf>
    <xf numFmtId="0" fontId="19" fillId="0" borderId="25" xfId="0" applyFont="1" applyBorder="1" applyAlignment="1">
      <alignment vertical="center"/>
    </xf>
    <xf numFmtId="0" fontId="19" fillId="0" borderId="25" xfId="0" applyFont="1" applyBorder="1" applyAlignment="1">
      <alignment vertical="center" wrapText="1"/>
    </xf>
    <xf numFmtId="0" fontId="16" fillId="0" borderId="49" xfId="0" applyFont="1" applyBorder="1" applyAlignment="1">
      <alignment horizontal="center" vertical="center"/>
    </xf>
    <xf numFmtId="0" fontId="19" fillId="0" borderId="9" xfId="0" applyFont="1" applyBorder="1" applyAlignment="1">
      <alignment vertical="center" wrapText="1"/>
    </xf>
    <xf numFmtId="0" fontId="19" fillId="0" borderId="10" xfId="0" applyFont="1" applyBorder="1" applyAlignment="1">
      <alignment vertical="center" wrapText="1"/>
    </xf>
    <xf numFmtId="0" fontId="16" fillId="0" borderId="47" xfId="0" applyFont="1" applyBorder="1" applyAlignment="1">
      <alignment vertical="center"/>
    </xf>
    <xf numFmtId="0" fontId="16" fillId="0" borderId="48" xfId="0" applyFont="1" applyBorder="1" applyAlignment="1">
      <alignment vertical="center"/>
    </xf>
    <xf numFmtId="0" fontId="19" fillId="0" borderId="2" xfId="0" applyFont="1" applyBorder="1" applyAlignment="1">
      <alignment vertical="center"/>
    </xf>
    <xf numFmtId="0" fontId="21" fillId="3" borderId="53" xfId="0" applyFont="1" applyFill="1" applyBorder="1" applyAlignment="1">
      <alignment horizontal="center" vertical="center" shrinkToFit="1"/>
    </xf>
    <xf numFmtId="0" fontId="16" fillId="0" borderId="19" xfId="0" applyFont="1" applyBorder="1" applyAlignment="1">
      <alignment horizontal="center" vertical="center"/>
    </xf>
    <xf numFmtId="176" fontId="23" fillId="0" borderId="5" xfId="0" applyNumberFormat="1" applyFont="1" applyBorder="1" applyAlignment="1">
      <alignment vertical="center" shrinkToFit="1"/>
    </xf>
    <xf numFmtId="0" fontId="19" fillId="0" borderId="7" xfId="0" applyFont="1" applyBorder="1" applyAlignment="1">
      <alignment vertical="center" wrapText="1"/>
    </xf>
    <xf numFmtId="0" fontId="11" fillId="0" borderId="13" xfId="0" applyFont="1" applyBorder="1" applyAlignment="1">
      <alignment horizontal="center" vertical="center"/>
    </xf>
    <xf numFmtId="0" fontId="11"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8" xfId="0" applyFont="1" applyBorder="1" applyAlignment="1">
      <alignment horizontal="center" vertical="center"/>
    </xf>
    <xf numFmtId="0" fontId="26" fillId="0" borderId="0" xfId="0" applyFont="1" applyAlignment="1">
      <alignment vertical="center"/>
    </xf>
    <xf numFmtId="0" fontId="19" fillId="0" borderId="8" xfId="0" applyFont="1" applyBorder="1" applyAlignment="1">
      <alignment vertical="center"/>
    </xf>
    <xf numFmtId="0" fontId="16" fillId="0" borderId="26" xfId="0" applyFont="1" applyBorder="1" applyAlignment="1">
      <alignment vertical="center"/>
    </xf>
    <xf numFmtId="0" fontId="16" fillId="0" borderId="26" xfId="0" applyFont="1" applyBorder="1" applyAlignment="1">
      <alignment horizontal="center" vertical="center"/>
    </xf>
    <xf numFmtId="0" fontId="16" fillId="0" borderId="26" xfId="0" applyFont="1" applyBorder="1" applyAlignment="1">
      <alignment vertical="center" wrapText="1"/>
    </xf>
    <xf numFmtId="0" fontId="16" fillId="0" borderId="27" xfId="0" applyFont="1" applyBorder="1" applyAlignment="1">
      <alignment vertical="center"/>
    </xf>
    <xf numFmtId="0" fontId="16" fillId="0" borderId="0" xfId="0" applyFont="1" applyAlignment="1">
      <alignment horizontal="center" vertical="center" wrapText="1"/>
    </xf>
    <xf numFmtId="0" fontId="21" fillId="4" borderId="39" xfId="0" applyFont="1" applyFill="1" applyBorder="1" applyAlignment="1">
      <alignment vertical="center"/>
    </xf>
    <xf numFmtId="0" fontId="16" fillId="0" borderId="41" xfId="0" applyFont="1" applyBorder="1" applyAlignment="1">
      <alignment vertical="center"/>
    </xf>
    <xf numFmtId="0" fontId="16" fillId="0" borderId="66" xfId="0" applyFont="1" applyBorder="1" applyAlignment="1">
      <alignment vertical="center"/>
    </xf>
    <xf numFmtId="0" fontId="16" fillId="0" borderId="47" xfId="0" applyFont="1" applyBorder="1" applyAlignment="1">
      <alignment vertical="center" wrapText="1"/>
    </xf>
    <xf numFmtId="0" fontId="27" fillId="0" borderId="0" xfId="0" applyFont="1" applyAlignment="1">
      <alignment horizontal="left" vertical="center"/>
    </xf>
    <xf numFmtId="0" fontId="16" fillId="0" borderId="60" xfId="0" applyFont="1" applyBorder="1" applyAlignment="1">
      <alignment horizontal="center" vertical="center"/>
    </xf>
    <xf numFmtId="0" fontId="19" fillId="0" borderId="47" xfId="0" applyFont="1" applyBorder="1" applyAlignment="1">
      <alignment vertical="center" wrapText="1"/>
    </xf>
    <xf numFmtId="0" fontId="16" fillId="0" borderId="12" xfId="0" applyFont="1" applyBorder="1" applyAlignment="1">
      <alignment vertical="center"/>
    </xf>
    <xf numFmtId="0" fontId="16" fillId="0" borderId="66" xfId="0" applyFont="1" applyBorder="1" applyAlignment="1">
      <alignment vertical="center" wrapText="1"/>
    </xf>
    <xf numFmtId="0" fontId="16" fillId="0" borderId="71" xfId="0" applyFont="1" applyBorder="1" applyAlignment="1">
      <alignment vertical="center"/>
    </xf>
    <xf numFmtId="0" fontId="16" fillId="0" borderId="64" xfId="0" applyFont="1" applyBorder="1" applyAlignment="1">
      <alignment vertical="center"/>
    </xf>
    <xf numFmtId="0" fontId="16" fillId="0" borderId="71" xfId="0" applyFont="1" applyBorder="1" applyAlignment="1">
      <alignment vertical="center" wrapText="1"/>
    </xf>
    <xf numFmtId="0" fontId="16" fillId="0" borderId="41" xfId="0" applyFont="1" applyBorder="1" applyAlignment="1">
      <alignment vertical="center" wrapText="1"/>
    </xf>
    <xf numFmtId="0" fontId="16" fillId="0" borderId="64" xfId="0" applyFont="1" applyBorder="1" applyAlignment="1">
      <alignment vertical="center" wrapText="1"/>
    </xf>
    <xf numFmtId="0" fontId="16" fillId="0" borderId="58" xfId="0" applyFont="1" applyBorder="1" applyAlignment="1">
      <alignment vertical="center" wrapText="1"/>
    </xf>
    <xf numFmtId="0" fontId="16" fillId="0" borderId="70" xfId="0" applyFont="1" applyBorder="1" applyAlignment="1">
      <alignment vertical="center"/>
    </xf>
    <xf numFmtId="0" fontId="16" fillId="0" borderId="55" xfId="0" applyFont="1" applyBorder="1" applyAlignment="1">
      <alignment vertical="center"/>
    </xf>
    <xf numFmtId="0" fontId="16" fillId="0" borderId="68" xfId="0" applyFont="1" applyBorder="1" applyAlignment="1">
      <alignment vertical="center"/>
    </xf>
    <xf numFmtId="0" fontId="16" fillId="0" borderId="74" xfId="0" applyFont="1" applyBorder="1" applyAlignment="1">
      <alignment vertical="center"/>
    </xf>
    <xf numFmtId="0" fontId="30" fillId="0" borderId="0" xfId="0" applyFont="1" applyAlignment="1">
      <alignment vertical="center"/>
    </xf>
    <xf numFmtId="0" fontId="16" fillId="0" borderId="49" xfId="0" applyFont="1" applyBorder="1" applyAlignment="1">
      <alignment vertical="center" wrapText="1"/>
    </xf>
    <xf numFmtId="0" fontId="21" fillId="3" borderId="73" xfId="0" applyFont="1" applyFill="1" applyBorder="1" applyAlignment="1">
      <alignment horizontal="center" vertical="center" shrinkToFit="1"/>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vertical="center"/>
    </xf>
    <xf numFmtId="0" fontId="31" fillId="0" borderId="0" xfId="0" applyFont="1"/>
    <xf numFmtId="0" fontId="19" fillId="0" borderId="49" xfId="0" applyFont="1" applyBorder="1" applyAlignment="1">
      <alignment vertical="center" wrapText="1"/>
    </xf>
    <xf numFmtId="0" fontId="16" fillId="0" borderId="32" xfId="0" applyFont="1" applyBorder="1" applyAlignment="1">
      <alignment vertical="center" wrapText="1"/>
    </xf>
    <xf numFmtId="0" fontId="16" fillId="0" borderId="67" xfId="0" applyFont="1" applyBorder="1" applyAlignment="1">
      <alignment vertical="center"/>
    </xf>
    <xf numFmtId="0" fontId="16" fillId="0" borderId="50" xfId="0" applyFont="1" applyBorder="1" applyAlignment="1">
      <alignment vertical="center"/>
    </xf>
    <xf numFmtId="0" fontId="16" fillId="0" borderId="60" xfId="0" applyFont="1" applyBorder="1" applyAlignment="1">
      <alignment vertical="center"/>
    </xf>
    <xf numFmtId="0" fontId="21" fillId="3" borderId="78" xfId="0" applyFont="1" applyFill="1" applyBorder="1" applyAlignment="1">
      <alignment horizontal="center" vertical="center" shrinkToFit="1"/>
    </xf>
    <xf numFmtId="0" fontId="6" fillId="0" borderId="0" xfId="0" applyFont="1" applyAlignment="1">
      <alignment vertical="center" wrapText="1"/>
    </xf>
    <xf numFmtId="0" fontId="17" fillId="0" borderId="15" xfId="0" applyFont="1" applyBorder="1" applyAlignment="1">
      <alignment vertical="center" wrapText="1"/>
    </xf>
    <xf numFmtId="0" fontId="17" fillId="0" borderId="12" xfId="0" applyFont="1" applyBorder="1" applyAlignment="1">
      <alignment vertical="center"/>
    </xf>
    <xf numFmtId="0" fontId="16" fillId="0" borderId="58" xfId="0" applyFont="1" applyBorder="1" applyAlignment="1">
      <alignment vertical="center"/>
    </xf>
    <xf numFmtId="0" fontId="17" fillId="0" borderId="59" xfId="0" applyFont="1" applyBorder="1" applyAlignment="1">
      <alignment vertical="center"/>
    </xf>
    <xf numFmtId="0" fontId="8" fillId="0" borderId="0" xfId="0" applyFont="1" applyAlignment="1">
      <alignment horizontal="center" vertical="center"/>
    </xf>
    <xf numFmtId="0" fontId="33" fillId="5" borderId="76" xfId="0" applyFont="1" applyFill="1" applyBorder="1" applyAlignment="1">
      <alignment horizontal="center" vertical="center"/>
    </xf>
    <xf numFmtId="0" fontId="33" fillId="5" borderId="77" xfId="0" applyFont="1" applyFill="1" applyBorder="1" applyAlignment="1">
      <alignment horizontal="center" vertical="center"/>
    </xf>
    <xf numFmtId="0" fontId="33" fillId="5" borderId="17" xfId="0" applyFont="1" applyFill="1" applyBorder="1" applyAlignment="1">
      <alignment horizontal="center" vertical="center"/>
    </xf>
    <xf numFmtId="0" fontId="16" fillId="0" borderId="41" xfId="0" applyFont="1" applyBorder="1" applyAlignment="1">
      <alignment horizontal="center" vertical="center"/>
    </xf>
    <xf numFmtId="0" fontId="16" fillId="0" borderId="64" xfId="0" applyFont="1" applyBorder="1" applyAlignment="1">
      <alignment horizontal="center" vertical="center"/>
    </xf>
    <xf numFmtId="0" fontId="16" fillId="0" borderId="50" xfId="0" applyFont="1" applyBorder="1" applyAlignment="1">
      <alignment horizontal="center" vertical="center"/>
    </xf>
    <xf numFmtId="0" fontId="21" fillId="4" borderId="82" xfId="0" applyFont="1" applyFill="1" applyBorder="1" applyAlignment="1">
      <alignment horizontal="center" vertical="center"/>
    </xf>
    <xf numFmtId="0" fontId="33" fillId="5" borderId="75" xfId="0" applyFont="1" applyFill="1" applyBorder="1" applyAlignment="1">
      <alignment horizontal="center" vertical="center"/>
    </xf>
    <xf numFmtId="0" fontId="16" fillId="0" borderId="15" xfId="0" applyFont="1" applyBorder="1" applyAlignment="1">
      <alignment vertical="center"/>
    </xf>
    <xf numFmtId="0" fontId="21" fillId="5" borderId="73" xfId="0" applyFont="1" applyFill="1" applyBorder="1" applyAlignment="1">
      <alignment horizontal="center" vertical="center" shrinkToFit="1"/>
    </xf>
    <xf numFmtId="0" fontId="16" fillId="0" borderId="51" xfId="0" applyFont="1" applyBorder="1" applyAlignment="1">
      <alignment vertical="center"/>
    </xf>
    <xf numFmtId="0" fontId="33" fillId="5" borderId="17" xfId="0" applyFont="1" applyFill="1" applyBorder="1" applyAlignment="1">
      <alignment horizontal="left" vertical="center" shrinkToFit="1"/>
    </xf>
    <xf numFmtId="0" fontId="33" fillId="5" borderId="76" xfId="0" applyFont="1" applyFill="1" applyBorder="1" applyAlignment="1">
      <alignment horizontal="left" vertical="center" shrinkToFit="1"/>
    </xf>
    <xf numFmtId="0" fontId="33" fillId="5" borderId="77" xfId="0" applyFont="1" applyFill="1" applyBorder="1" applyAlignment="1">
      <alignment horizontal="left" vertical="center" shrinkToFit="1"/>
    </xf>
    <xf numFmtId="0" fontId="21" fillId="5" borderId="28" xfId="0" applyFont="1" applyFill="1" applyBorder="1" applyAlignment="1">
      <alignment horizontal="center" vertical="center" shrinkToFit="1"/>
    </xf>
    <xf numFmtId="0" fontId="35" fillId="5" borderId="17" xfId="0" applyFont="1" applyFill="1" applyBorder="1" applyAlignment="1">
      <alignment horizontal="center" vertical="center"/>
    </xf>
    <xf numFmtId="0" fontId="11" fillId="0" borderId="0" xfId="0" applyFont="1" applyAlignment="1">
      <alignment horizontal="center" vertical="center"/>
    </xf>
    <xf numFmtId="0" fontId="35" fillId="5" borderId="76" xfId="0" applyFont="1" applyFill="1" applyBorder="1" applyAlignment="1">
      <alignment horizontal="center" vertical="center"/>
    </xf>
    <xf numFmtId="0" fontId="35" fillId="5" borderId="77" xfId="0" applyFont="1" applyFill="1" applyBorder="1" applyAlignment="1">
      <alignment horizontal="center" vertical="center"/>
    </xf>
    <xf numFmtId="0" fontId="35" fillId="5" borderId="75" xfId="0" applyFont="1" applyFill="1" applyBorder="1" applyAlignment="1">
      <alignment horizontal="center" vertical="center"/>
    </xf>
    <xf numFmtId="0" fontId="14" fillId="0" borderId="3" xfId="0" applyFont="1" applyBorder="1" applyAlignment="1">
      <alignment vertical="center"/>
    </xf>
    <xf numFmtId="0" fontId="14" fillId="0" borderId="9" xfId="0" applyFont="1" applyBorder="1" applyAlignment="1">
      <alignment vertical="center"/>
    </xf>
    <xf numFmtId="0" fontId="14" fillId="0" borderId="41" xfId="0" applyFont="1" applyBorder="1" applyAlignment="1">
      <alignment vertical="center"/>
    </xf>
    <xf numFmtId="0" fontId="36" fillId="0" borderId="9" xfId="0" applyFont="1" applyBorder="1" applyAlignment="1">
      <alignment horizontal="center" vertical="center" shrinkToFit="1"/>
    </xf>
    <xf numFmtId="0" fontId="36" fillId="0" borderId="56" xfId="0" applyFont="1" applyBorder="1" applyAlignment="1">
      <alignment vertical="center" shrinkToFit="1"/>
    </xf>
    <xf numFmtId="0" fontId="36" fillId="0" borderId="51" xfId="0" applyFont="1" applyBorder="1" applyAlignment="1">
      <alignment vertical="center"/>
    </xf>
    <xf numFmtId="0" fontId="36" fillId="0" borderId="55" xfId="0" applyFont="1" applyBorder="1" applyAlignment="1">
      <alignment vertical="center"/>
    </xf>
    <xf numFmtId="0" fontId="36" fillId="0" borderId="52" xfId="0" applyFont="1" applyBorder="1" applyAlignment="1">
      <alignment vertical="center"/>
    </xf>
    <xf numFmtId="0" fontId="36" fillId="0" borderId="3" xfId="0" applyFont="1" applyBorder="1" applyAlignment="1">
      <alignment vertical="center"/>
    </xf>
    <xf numFmtId="0" fontId="36" fillId="0" borderId="0" xfId="0" applyFont="1" applyAlignment="1">
      <alignment vertical="center"/>
    </xf>
    <xf numFmtId="0" fontId="36" fillId="0" borderId="13" xfId="0" applyFont="1" applyBorder="1" applyAlignment="1">
      <alignment vertical="center"/>
    </xf>
    <xf numFmtId="0" fontId="36" fillId="0" borderId="15" xfId="0" applyFont="1" applyBorder="1" applyAlignment="1">
      <alignment vertical="center"/>
    </xf>
    <xf numFmtId="0" fontId="36" fillId="0" borderId="12" xfId="0" applyFont="1" applyBorder="1" applyAlignment="1">
      <alignment vertical="center"/>
    </xf>
    <xf numFmtId="0" fontId="36" fillId="0" borderId="11" xfId="0" applyFont="1" applyBorder="1" applyAlignment="1">
      <alignment vertical="center"/>
    </xf>
    <xf numFmtId="0" fontId="34" fillId="3" borderId="28"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6" fillId="0" borderId="9" xfId="0" applyFont="1" applyBorder="1" applyAlignment="1">
      <alignment vertical="center"/>
    </xf>
    <xf numFmtId="0" fontId="8" fillId="0" borderId="0" xfId="0" applyFont="1" applyAlignment="1">
      <alignment vertical="center" wrapText="1"/>
    </xf>
    <xf numFmtId="0" fontId="38" fillId="0" borderId="0" xfId="0" applyFont="1" applyAlignment="1">
      <alignment vertical="center"/>
    </xf>
    <xf numFmtId="0" fontId="8" fillId="0" borderId="0" xfId="0" applyFont="1"/>
    <xf numFmtId="0" fontId="39" fillId="0" borderId="0" xfId="0" applyFont="1" applyAlignment="1">
      <alignment vertical="center"/>
    </xf>
    <xf numFmtId="0" fontId="39" fillId="0" borderId="0" xfId="0" applyFont="1"/>
    <xf numFmtId="0" fontId="39" fillId="0" borderId="0" xfId="0" applyFont="1" applyAlignment="1">
      <alignment horizontal="center" vertical="center"/>
    </xf>
    <xf numFmtId="0" fontId="39" fillId="0" borderId="0" xfId="0" applyFont="1" applyAlignment="1">
      <alignment vertical="center" wrapText="1"/>
    </xf>
    <xf numFmtId="0" fontId="40" fillId="0" borderId="0" xfId="0" applyFont="1" applyAlignment="1">
      <alignment vertical="center"/>
    </xf>
    <xf numFmtId="0" fontId="16" fillId="0" borderId="8" xfId="0" applyFont="1" applyBorder="1" applyAlignment="1">
      <alignment vertical="center" wrapText="1"/>
    </xf>
    <xf numFmtId="0" fontId="19" fillId="0" borderId="19" xfId="0" applyFont="1" applyBorder="1" applyAlignment="1">
      <alignment vertical="center"/>
    </xf>
    <xf numFmtId="0" fontId="20" fillId="0" borderId="20" xfId="0" applyFont="1" applyBorder="1" applyAlignment="1">
      <alignment vertical="center" wrapText="1" shrinkToFit="1"/>
    </xf>
    <xf numFmtId="0" fontId="11" fillId="0" borderId="3" xfId="0" applyFont="1" applyBorder="1" applyAlignment="1">
      <alignment vertical="center" shrinkToFit="1"/>
    </xf>
    <xf numFmtId="0" fontId="11" fillId="0" borderId="9" xfId="0" applyFont="1" applyBorder="1" applyAlignment="1">
      <alignment vertical="center" shrinkToFit="1"/>
    </xf>
    <xf numFmtId="0" fontId="11" fillId="0" borderId="47" xfId="0" applyFont="1" applyBorder="1" applyAlignment="1">
      <alignment vertical="center" shrinkToFit="1"/>
    </xf>
    <xf numFmtId="0" fontId="11" fillId="0" borderId="9" xfId="0" applyFont="1" applyBorder="1" applyAlignment="1">
      <alignment vertical="center"/>
    </xf>
    <xf numFmtId="0" fontId="11" fillId="0" borderId="10"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6" fillId="0" borderId="13" xfId="0" applyFont="1" applyBorder="1" applyAlignment="1">
      <alignment vertical="center"/>
    </xf>
    <xf numFmtId="176" fontId="16" fillId="0" borderId="5" xfId="0" applyNumberFormat="1" applyFont="1" applyBorder="1" applyAlignment="1">
      <alignment horizontal="left" vertical="center" shrinkToFit="1"/>
    </xf>
    <xf numFmtId="0" fontId="10" fillId="2" borderId="85" xfId="0" applyFont="1" applyFill="1" applyBorder="1" applyAlignment="1">
      <alignment horizontal="center" vertical="center"/>
    </xf>
    <xf numFmtId="176" fontId="10" fillId="2" borderId="86" xfId="0" applyNumberFormat="1" applyFont="1" applyFill="1" applyBorder="1" applyAlignment="1">
      <alignment horizontal="center" vertical="center"/>
    </xf>
    <xf numFmtId="0" fontId="10" fillId="2" borderId="87" xfId="0" applyFont="1" applyFill="1" applyBorder="1" applyAlignment="1">
      <alignment horizontal="center" vertical="center"/>
    </xf>
    <xf numFmtId="0" fontId="4" fillId="2" borderId="88" xfId="0" applyFont="1" applyFill="1" applyBorder="1" applyAlignment="1">
      <alignment horizontal="center" vertical="center" shrinkToFit="1"/>
    </xf>
    <xf numFmtId="0" fontId="4" fillId="2" borderId="75" xfId="0" applyFont="1" applyFill="1" applyBorder="1" applyAlignment="1">
      <alignment horizontal="center" vertical="center" shrinkToFit="1"/>
    </xf>
    <xf numFmtId="0" fontId="16" fillId="0" borderId="18" xfId="0" applyFont="1" applyBorder="1" applyAlignment="1">
      <alignment horizontal="left" vertical="center" indent="1" shrinkToFit="1"/>
    </xf>
    <xf numFmtId="0" fontId="4" fillId="2" borderId="7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76" fontId="10" fillId="2" borderId="90" xfId="0" applyNumberFormat="1" applyFont="1" applyFill="1" applyBorder="1" applyAlignment="1">
      <alignment horizontal="center" vertical="center"/>
    </xf>
    <xf numFmtId="0" fontId="10" fillId="2" borderId="91" xfId="0" applyFont="1" applyFill="1" applyBorder="1" applyAlignment="1">
      <alignment horizontal="center" vertical="center"/>
    </xf>
    <xf numFmtId="176" fontId="16" fillId="0" borderId="93" xfId="0" applyNumberFormat="1" applyFont="1" applyBorder="1" applyAlignment="1">
      <alignment vertical="center" shrinkToFit="1"/>
    </xf>
    <xf numFmtId="176" fontId="23" fillId="0" borderId="93" xfId="0" applyNumberFormat="1" applyFont="1" applyBorder="1" applyAlignment="1">
      <alignment vertical="center" shrinkToFit="1"/>
    </xf>
    <xf numFmtId="0" fontId="16" fillId="0" borderId="92" xfId="0" applyFont="1" applyBorder="1" applyAlignment="1">
      <alignment horizontal="left" vertical="center" indent="1" shrinkToFit="1"/>
    </xf>
    <xf numFmtId="0" fontId="16" fillId="0" borderId="81" xfId="0" applyFont="1" applyBorder="1" applyAlignment="1">
      <alignment vertical="center"/>
    </xf>
    <xf numFmtId="0" fontId="21" fillId="3" borderId="102" xfId="0" applyFont="1" applyFill="1" applyBorder="1" applyAlignment="1">
      <alignment horizontal="center" vertical="center" shrinkToFit="1"/>
    </xf>
    <xf numFmtId="0" fontId="21" fillId="3" borderId="104" xfId="0" applyFont="1" applyFill="1" applyBorder="1" applyAlignment="1">
      <alignment horizontal="center" vertical="center" shrinkToFit="1"/>
    </xf>
    <xf numFmtId="0" fontId="21" fillId="3" borderId="101" xfId="0" applyFont="1" applyFill="1" applyBorder="1" applyAlignment="1">
      <alignment horizontal="center" vertical="center" shrinkToFit="1"/>
    </xf>
    <xf numFmtId="0" fontId="21" fillId="3" borderId="105" xfId="0" applyFont="1" applyFill="1" applyBorder="1" applyAlignment="1">
      <alignment horizontal="center" vertical="center" shrinkToFit="1"/>
    </xf>
    <xf numFmtId="0" fontId="21" fillId="3" borderId="107" xfId="0" applyFont="1" applyFill="1" applyBorder="1" applyAlignment="1">
      <alignment horizontal="center" vertical="center" shrinkToFit="1"/>
    </xf>
    <xf numFmtId="0" fontId="16" fillId="0" borderId="93" xfId="0" applyFont="1" applyBorder="1" applyAlignment="1">
      <alignment vertical="center"/>
    </xf>
    <xf numFmtId="0" fontId="16" fillId="0" borderId="52" xfId="0" applyFont="1" applyBorder="1" applyAlignment="1">
      <alignment vertical="center"/>
    </xf>
    <xf numFmtId="0" fontId="19" fillId="0" borderId="109" xfId="0" applyFont="1" applyBorder="1" applyAlignment="1">
      <alignment vertical="center"/>
    </xf>
    <xf numFmtId="0" fontId="16" fillId="0" borderId="109" xfId="0" applyFont="1" applyBorder="1" applyAlignment="1">
      <alignment horizontal="center" vertical="center"/>
    </xf>
    <xf numFmtId="0" fontId="16" fillId="0" borderId="108" xfId="0" applyFont="1" applyBorder="1" applyAlignment="1">
      <alignment horizontal="center" vertical="center"/>
    </xf>
    <xf numFmtId="0" fontId="33" fillId="5" borderId="112" xfId="0" applyFont="1" applyFill="1" applyBorder="1" applyAlignment="1">
      <alignment horizontal="center" vertical="center"/>
    </xf>
    <xf numFmtId="0" fontId="33" fillId="5" borderId="113" xfId="0" applyFont="1" applyFill="1" applyBorder="1" applyAlignment="1">
      <alignment horizontal="center" vertical="center"/>
    </xf>
    <xf numFmtId="0" fontId="16" fillId="0" borderId="114" xfId="0" applyFont="1" applyBorder="1" applyAlignment="1">
      <alignment vertical="center"/>
    </xf>
    <xf numFmtId="0" fontId="16" fillId="0" borderId="45" xfId="0" applyFont="1" applyBorder="1" applyAlignment="1">
      <alignment vertical="center"/>
    </xf>
    <xf numFmtId="0" fontId="16" fillId="0" borderId="94" xfId="0" applyFont="1" applyBorder="1" applyAlignment="1">
      <alignment vertical="center"/>
    </xf>
    <xf numFmtId="0" fontId="33" fillId="5" borderId="24" xfId="0" applyFont="1" applyFill="1" applyBorder="1" applyAlignment="1">
      <alignment horizontal="center" vertical="center"/>
    </xf>
    <xf numFmtId="0" fontId="21" fillId="3" borderId="115" xfId="0" applyFont="1" applyFill="1" applyBorder="1" applyAlignment="1">
      <alignment horizontal="center" vertical="center" shrinkToFit="1"/>
    </xf>
    <xf numFmtId="0" fontId="19" fillId="0" borderId="11" xfId="0" applyFont="1" applyBorder="1" applyAlignment="1">
      <alignment vertical="center" wrapText="1"/>
    </xf>
    <xf numFmtId="0" fontId="19" fillId="0" borderId="50" xfId="0" applyFont="1" applyBorder="1" applyAlignment="1">
      <alignment vertical="center"/>
    </xf>
    <xf numFmtId="0" fontId="19" fillId="0" borderId="49" xfId="0" applyFont="1" applyBorder="1" applyAlignment="1">
      <alignment horizontal="center" vertical="center"/>
    </xf>
    <xf numFmtId="0" fontId="19" fillId="0" borderId="47" xfId="0" applyFont="1" applyBorder="1" applyAlignment="1">
      <alignment horizontal="center" vertical="center"/>
    </xf>
    <xf numFmtId="0" fontId="19" fillId="0" borderId="25" xfId="0" applyFont="1" applyBorder="1" applyAlignment="1">
      <alignment horizontal="center" vertical="center"/>
    </xf>
    <xf numFmtId="0" fontId="21" fillId="3" borderId="118" xfId="0" applyFont="1" applyFill="1" applyBorder="1" applyAlignment="1">
      <alignment horizontal="center" vertical="center" shrinkToFit="1"/>
    </xf>
    <xf numFmtId="0" fontId="16" fillId="0" borderId="117" xfId="0" applyFont="1" applyBorder="1" applyAlignment="1">
      <alignment horizontal="center" vertical="center"/>
    </xf>
    <xf numFmtId="0" fontId="21" fillId="3" borderId="54" xfId="0" applyFont="1" applyFill="1" applyBorder="1" applyAlignment="1">
      <alignment horizontal="center" vertical="center" shrinkToFit="1"/>
    </xf>
    <xf numFmtId="0" fontId="16" fillId="0" borderId="120" xfId="0" applyFont="1" applyBorder="1" applyAlignment="1">
      <alignment horizontal="center" vertical="center"/>
    </xf>
    <xf numFmtId="0" fontId="21" fillId="5" borderId="80" xfId="0" applyFont="1" applyFill="1" applyBorder="1" applyAlignment="1">
      <alignment horizontal="center" vertical="center" shrinkToFit="1"/>
    </xf>
    <xf numFmtId="0" fontId="16" fillId="0" borderId="35" xfId="0" applyFont="1" applyBorder="1" applyAlignment="1">
      <alignment vertical="center"/>
    </xf>
    <xf numFmtId="0" fontId="24" fillId="0" borderId="25" xfId="0" applyFont="1" applyBorder="1" applyAlignment="1">
      <alignment vertical="center"/>
    </xf>
    <xf numFmtId="0" fontId="36" fillId="0" borderId="47" xfId="0" applyFont="1" applyBorder="1" applyAlignment="1">
      <alignment vertical="center"/>
    </xf>
    <xf numFmtId="0" fontId="11" fillId="0" borderId="7" xfId="0" applyFont="1" applyBorder="1" applyAlignment="1">
      <alignment horizontal="center" vertical="center" wrapText="1"/>
    </xf>
    <xf numFmtId="0" fontId="10" fillId="3" borderId="36" xfId="0" applyFont="1" applyFill="1" applyBorder="1" applyAlignment="1">
      <alignment horizontal="center" vertical="center" shrinkToFit="1"/>
    </xf>
    <xf numFmtId="0" fontId="35" fillId="4" borderId="39" xfId="0" applyFont="1" applyFill="1" applyBorder="1" applyAlignment="1">
      <alignment horizontal="center" vertical="center"/>
    </xf>
    <xf numFmtId="0" fontId="35" fillId="4" borderId="107" xfId="0" applyFont="1" applyFill="1" applyBorder="1" applyAlignment="1">
      <alignment horizontal="center" vertical="center"/>
    </xf>
    <xf numFmtId="0" fontId="35" fillId="4" borderId="107" xfId="0" applyFont="1" applyFill="1" applyBorder="1" applyAlignment="1">
      <alignment horizontal="center" vertical="center" wrapText="1"/>
    </xf>
    <xf numFmtId="0" fontId="35" fillId="4" borderId="35" xfId="0" applyFont="1" applyFill="1" applyBorder="1" applyAlignment="1">
      <alignment horizontal="center" vertical="center" wrapText="1"/>
    </xf>
    <xf numFmtId="0" fontId="11" fillId="0" borderId="44" xfId="0" applyFont="1" applyBorder="1" applyAlignment="1">
      <alignment horizontal="center" vertical="center"/>
    </xf>
    <xf numFmtId="0" fontId="16" fillId="0" borderId="50" xfId="0" applyFont="1" applyBorder="1" applyAlignment="1">
      <alignment vertical="center" wrapText="1"/>
    </xf>
    <xf numFmtId="0" fontId="16" fillId="0" borderId="60" xfId="0" applyFont="1" applyBorder="1" applyAlignment="1">
      <alignment vertical="center" wrapText="1"/>
    </xf>
    <xf numFmtId="0" fontId="4" fillId="2" borderId="77" xfId="0" applyFont="1" applyFill="1" applyBorder="1" applyAlignment="1">
      <alignment horizontal="center" vertical="center" shrinkToFit="1"/>
    </xf>
    <xf numFmtId="176" fontId="16" fillId="0" borderId="25" xfId="0" applyNumberFormat="1" applyFont="1" applyBorder="1" applyAlignment="1">
      <alignment vertical="center" shrinkToFit="1"/>
    </xf>
    <xf numFmtId="176" fontId="23" fillId="0" borderId="25" xfId="0" applyNumberFormat="1" applyFont="1" applyBorder="1" applyAlignment="1">
      <alignment vertical="center" shrinkToFit="1"/>
    </xf>
    <xf numFmtId="0" fontId="16" fillId="0" borderId="49" xfId="0" applyFont="1" applyBorder="1" applyAlignment="1">
      <alignment horizontal="left" vertical="center" indent="1" shrinkToFit="1"/>
    </xf>
    <xf numFmtId="0" fontId="4" fillId="2" borderId="22" xfId="0" applyFont="1" applyFill="1" applyBorder="1" applyAlignment="1">
      <alignment horizontal="center" vertical="center" shrinkToFit="1"/>
    </xf>
    <xf numFmtId="0" fontId="16" fillId="0" borderId="89" xfId="0" applyFont="1" applyBorder="1" applyAlignment="1">
      <alignment vertical="center" shrinkToFit="1"/>
    </xf>
    <xf numFmtId="0" fontId="16" fillId="0" borderId="18" xfId="0" applyFont="1" applyBorder="1" applyAlignment="1">
      <alignment vertical="center" shrinkToFit="1"/>
    </xf>
    <xf numFmtId="176" fontId="16" fillId="0" borderId="26" xfId="0" applyNumberFormat="1" applyFont="1" applyBorder="1" applyAlignment="1">
      <alignment horizontal="center" vertical="center" shrinkToFit="1"/>
    </xf>
    <xf numFmtId="0" fontId="16" fillId="0" borderId="27" xfId="0" applyFont="1" applyBorder="1" applyAlignment="1">
      <alignment vertical="center" shrinkToFit="1"/>
    </xf>
    <xf numFmtId="0" fontId="21" fillId="3" borderId="63" xfId="0" applyFont="1" applyFill="1" applyBorder="1" applyAlignment="1">
      <alignment horizontal="center" vertical="center" shrinkToFit="1"/>
    </xf>
    <xf numFmtId="0" fontId="16" fillId="0" borderId="120" xfId="0" applyFont="1" applyBorder="1" applyAlignment="1">
      <alignment vertical="center" wrapText="1"/>
    </xf>
    <xf numFmtId="0" fontId="18" fillId="3" borderId="28" xfId="0" applyFont="1" applyFill="1" applyBorder="1" applyAlignment="1">
      <alignment horizontal="center" vertical="center" shrinkToFit="1"/>
    </xf>
    <xf numFmtId="0" fontId="18" fillId="3" borderId="29" xfId="0" applyFont="1" applyFill="1" applyBorder="1" applyAlignment="1">
      <alignment horizontal="center" vertical="center" shrinkToFit="1"/>
    </xf>
    <xf numFmtId="0" fontId="18" fillId="3" borderId="29" xfId="0" applyFont="1" applyFill="1" applyBorder="1" applyAlignment="1">
      <alignment horizontal="center" vertical="center" wrapText="1" shrinkToFit="1"/>
    </xf>
    <xf numFmtId="0" fontId="18" fillId="3" borderId="30" xfId="0" applyFont="1" applyFill="1" applyBorder="1" applyAlignment="1">
      <alignment horizontal="center" vertical="center" shrinkToFit="1"/>
    </xf>
    <xf numFmtId="0" fontId="33" fillId="0" borderId="0" xfId="0" applyFont="1" applyAlignment="1">
      <alignment horizontal="center" vertical="center"/>
    </xf>
    <xf numFmtId="0" fontId="17" fillId="0" borderId="18" xfId="0" applyFont="1" applyBorder="1" applyAlignment="1">
      <alignment vertical="center" shrinkToFit="1"/>
    </xf>
    <xf numFmtId="0" fontId="11" fillId="6" borderId="10" xfId="0" applyFont="1" applyFill="1" applyBorder="1" applyAlignment="1">
      <alignment vertical="center"/>
    </xf>
    <xf numFmtId="0" fontId="5" fillId="0" borderId="0" xfId="0" applyFont="1" applyAlignment="1">
      <alignment horizontal="center"/>
    </xf>
    <xf numFmtId="0" fontId="9" fillId="0" borderId="0" xfId="0" applyFont="1" applyAlignment="1">
      <alignment vertical="center"/>
    </xf>
    <xf numFmtId="0" fontId="13" fillId="0" borderId="0" xfId="0" applyFont="1" applyAlignment="1">
      <alignment horizontal="right"/>
    </xf>
    <xf numFmtId="0" fontId="16" fillId="0" borderId="66" xfId="0" applyFont="1" applyBorder="1" applyAlignment="1">
      <alignment horizontal="left" vertical="center" wrapText="1"/>
    </xf>
    <xf numFmtId="0" fontId="4" fillId="4" borderId="73" xfId="0" applyFont="1" applyFill="1" applyBorder="1" applyAlignment="1">
      <alignment horizontal="center" vertical="center" shrinkToFit="1"/>
    </xf>
    <xf numFmtId="0" fontId="4" fillId="4" borderId="39" xfId="0" applyFont="1" applyFill="1" applyBorder="1" applyAlignment="1">
      <alignment horizontal="center" vertical="center" shrinkToFit="1"/>
    </xf>
    <xf numFmtId="0" fontId="4" fillId="4" borderId="35" xfId="0" applyFont="1" applyFill="1" applyBorder="1" applyAlignment="1">
      <alignment horizontal="center" vertical="center" shrinkToFit="1"/>
    </xf>
    <xf numFmtId="0" fontId="16" fillId="0" borderId="95" xfId="0" applyFont="1" applyBorder="1" applyAlignment="1">
      <alignment vertical="center"/>
    </xf>
    <xf numFmtId="0" fontId="16" fillId="0" borderId="81" xfId="0" applyFont="1" applyBorder="1" applyAlignment="1">
      <alignment vertical="center"/>
    </xf>
    <xf numFmtId="0" fontId="16" fillId="0" borderId="96" xfId="0" applyFont="1" applyBorder="1" applyAlignment="1">
      <alignment vertical="center"/>
    </xf>
    <xf numFmtId="0" fontId="16" fillId="0" borderId="69" xfId="0" applyFont="1" applyBorder="1" applyAlignment="1">
      <alignment vertical="center"/>
    </xf>
    <xf numFmtId="0" fontId="16" fillId="0" borderId="12" xfId="0" applyFont="1" applyBorder="1" applyAlignment="1">
      <alignment vertical="center"/>
    </xf>
    <xf numFmtId="0" fontId="16" fillId="0" borderId="59" xfId="0" applyFont="1" applyBorder="1" applyAlignment="1">
      <alignment vertical="center"/>
    </xf>
    <xf numFmtId="0" fontId="16" fillId="0" borderId="72" xfId="0" applyFont="1" applyBorder="1" applyAlignment="1">
      <alignment vertical="center" wrapText="1"/>
    </xf>
    <xf numFmtId="0" fontId="16" fillId="0" borderId="66" xfId="0" applyFont="1" applyBorder="1" applyAlignment="1">
      <alignment vertical="center" wrapText="1"/>
    </xf>
    <xf numFmtId="0" fontId="16" fillId="0" borderId="67" xfId="0" applyFont="1" applyBorder="1" applyAlignment="1">
      <alignment vertical="center" wrapText="1"/>
    </xf>
    <xf numFmtId="0" fontId="4" fillId="4" borderId="99" xfId="0" applyFont="1" applyFill="1" applyBorder="1" applyAlignment="1">
      <alignment horizontal="center" vertical="center" shrinkToFit="1"/>
    </xf>
    <xf numFmtId="0" fontId="4" fillId="4" borderId="98" xfId="0" applyFont="1" applyFill="1" applyBorder="1" applyAlignment="1">
      <alignment horizontal="center" vertical="center" shrinkToFit="1"/>
    </xf>
    <xf numFmtId="0" fontId="4" fillId="4" borderId="97" xfId="0" applyFont="1" applyFill="1" applyBorder="1" applyAlignment="1">
      <alignment horizontal="center" vertical="center" shrinkToFit="1"/>
    </xf>
    <xf numFmtId="0" fontId="4" fillId="4" borderId="100" xfId="0" applyFont="1" applyFill="1" applyBorder="1" applyAlignment="1">
      <alignment horizontal="center" vertical="center" shrinkToFit="1"/>
    </xf>
    <xf numFmtId="0" fontId="16" fillId="0" borderId="66" xfId="0" applyFont="1" applyBorder="1" applyAlignment="1">
      <alignment horizontal="center" vertical="center" wrapText="1"/>
    </xf>
    <xf numFmtId="0" fontId="16" fillId="0" borderId="66" xfId="0" applyFont="1" applyBorder="1" applyAlignment="1">
      <alignment horizontal="left" vertical="center"/>
    </xf>
    <xf numFmtId="0" fontId="6" fillId="0" borderId="66" xfId="0" applyFont="1" applyBorder="1" applyAlignment="1">
      <alignment horizontal="left" vertical="center" wrapText="1"/>
    </xf>
    <xf numFmtId="0" fontId="6" fillId="0" borderId="66" xfId="0" applyFont="1" applyBorder="1" applyAlignment="1">
      <alignment horizontal="left" vertical="center"/>
    </xf>
    <xf numFmtId="0" fontId="14" fillId="0" borderId="66" xfId="0" applyFont="1" applyBorder="1" applyAlignment="1">
      <alignment horizontal="left" vertical="top" wrapText="1"/>
    </xf>
    <xf numFmtId="0" fontId="14" fillId="0" borderId="66" xfId="0" applyFont="1" applyBorder="1" applyAlignment="1">
      <alignment horizontal="left" vertical="top"/>
    </xf>
    <xf numFmtId="0" fontId="5" fillId="0" borderId="9" xfId="0" applyFont="1" applyBorder="1" applyAlignment="1">
      <alignment vertical="center" wrapText="1"/>
    </xf>
    <xf numFmtId="0" fontId="5" fillId="0" borderId="10" xfId="0" applyFont="1" applyBorder="1" applyAlignment="1">
      <alignmen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9" fillId="0" borderId="15" xfId="0" applyFont="1" applyBorder="1" applyAlignment="1">
      <alignment horizontal="left" vertical="center" wrapText="1"/>
    </xf>
    <xf numFmtId="0" fontId="0" fillId="0" borderId="11" xfId="0" applyBorder="1" applyAlignment="1">
      <alignment horizontal="left" vertical="center" wrapText="1"/>
    </xf>
    <xf numFmtId="0" fontId="21" fillId="3" borderId="103" xfId="0" applyFont="1" applyFill="1" applyBorder="1" applyAlignment="1">
      <alignment horizontal="center" vertical="center" wrapText="1"/>
    </xf>
    <xf numFmtId="0" fontId="0" fillId="0" borderId="104" xfId="0" applyBorder="1" applyAlignment="1">
      <alignment horizontal="center" vertical="center" wrapText="1"/>
    </xf>
    <xf numFmtId="0" fontId="21" fillId="4" borderId="36" xfId="0" applyFont="1" applyFill="1" applyBorder="1" applyAlignment="1">
      <alignment horizontal="center" vertical="center"/>
    </xf>
    <xf numFmtId="0" fontId="21" fillId="4" borderId="37" xfId="0" applyFont="1" applyFill="1" applyBorder="1" applyAlignment="1">
      <alignment horizontal="center" vertical="center"/>
    </xf>
    <xf numFmtId="0" fontId="11" fillId="0" borderId="3" xfId="0" applyFont="1" applyBorder="1" applyAlignment="1">
      <alignment vertical="center"/>
    </xf>
    <xf numFmtId="0" fontId="11" fillId="0" borderId="13" xfId="0" applyFont="1" applyBorder="1" applyAlignment="1">
      <alignment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0" fillId="0" borderId="10" xfId="0" applyBorder="1" applyAlignment="1">
      <alignment horizontal="left" vertical="center" wrapText="1"/>
    </xf>
    <xf numFmtId="0" fontId="19" fillId="0" borderId="47" xfId="0" applyFont="1" applyBorder="1" applyAlignment="1">
      <alignment horizontal="left" vertical="center" wrapText="1"/>
    </xf>
    <xf numFmtId="0" fontId="0" fillId="0" borderId="48" xfId="0" applyBorder="1" applyAlignment="1">
      <alignment horizontal="left" vertical="center" wrapText="1"/>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6" fillId="0" borderId="59" xfId="0" applyFont="1" applyBorder="1" applyAlignment="1">
      <alignment horizontal="center" vertical="center"/>
    </xf>
    <xf numFmtId="0" fontId="14" fillId="0" borderId="66"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21" fillId="3" borderId="38" xfId="0" applyFont="1" applyFill="1" applyBorder="1" applyAlignment="1">
      <alignment horizontal="center" vertical="center" wrapText="1"/>
    </xf>
    <xf numFmtId="0" fontId="0" fillId="0" borderId="78" xfId="0" applyBorder="1" applyAlignment="1">
      <alignment horizontal="center" vertical="center" wrapText="1"/>
    </xf>
    <xf numFmtId="0" fontId="19" fillId="0" borderId="42" xfId="0" applyFont="1" applyBorder="1" applyAlignment="1">
      <alignment horizontal="left" vertical="center" wrapText="1"/>
    </xf>
    <xf numFmtId="0" fontId="0" fillId="0" borderId="14" xfId="0" applyBorder="1" applyAlignment="1">
      <alignment horizontal="left" vertical="center" wrapText="1"/>
    </xf>
    <xf numFmtId="0" fontId="16" fillId="0" borderId="46" xfId="0" applyFont="1" applyBorder="1" applyAlignment="1">
      <alignment vertical="center"/>
    </xf>
    <xf numFmtId="0" fontId="16" fillId="0" borderId="44" xfId="0" applyFont="1" applyBorder="1" applyAlignment="1">
      <alignment vertical="center"/>
    </xf>
    <xf numFmtId="0" fontId="16" fillId="0" borderId="10" xfId="0" applyFont="1" applyBorder="1" applyAlignment="1">
      <alignment vertical="center"/>
    </xf>
    <xf numFmtId="0" fontId="4" fillId="4" borderId="106" xfId="0" applyFont="1" applyFill="1" applyBorder="1" applyAlignment="1">
      <alignment horizontal="center" vertical="center" shrinkToFit="1"/>
    </xf>
    <xf numFmtId="0" fontId="0" fillId="0" borderId="79" xfId="0" applyBorder="1" applyAlignment="1">
      <alignment horizontal="center" vertical="center" wrapText="1"/>
    </xf>
    <xf numFmtId="0" fontId="4" fillId="4" borderId="31" xfId="0" applyFont="1" applyFill="1" applyBorder="1" applyAlignment="1">
      <alignment horizontal="center" vertical="center" shrinkToFit="1"/>
    </xf>
    <xf numFmtId="0" fontId="4" fillId="4" borderId="63" xfId="0" applyFont="1" applyFill="1" applyBorder="1" applyAlignment="1">
      <alignment horizontal="center" vertical="center" shrinkToFit="1"/>
    </xf>
    <xf numFmtId="0" fontId="16" fillId="0" borderId="74" xfId="0" applyFont="1" applyBorder="1" applyAlignment="1">
      <alignment horizontal="center" vertical="center"/>
    </xf>
    <xf numFmtId="0" fontId="16" fillId="0" borderId="81" xfId="0" applyFont="1" applyBorder="1" applyAlignment="1">
      <alignment horizontal="center" vertical="center"/>
    </xf>
    <xf numFmtId="0" fontId="16" fillId="0" borderId="96" xfId="0" applyFont="1" applyBorder="1" applyAlignment="1">
      <alignment horizontal="center" vertical="center"/>
    </xf>
    <xf numFmtId="0" fontId="16" fillId="0" borderId="51" xfId="0" applyFont="1" applyBorder="1" applyAlignment="1">
      <alignment vertical="center" wrapText="1"/>
    </xf>
    <xf numFmtId="0" fontId="16" fillId="0" borderId="55" xfId="0" applyFont="1" applyBorder="1" applyAlignment="1">
      <alignment vertical="center" wrapText="1"/>
    </xf>
    <xf numFmtId="0" fontId="16" fillId="0" borderId="68" xfId="0" applyFont="1" applyBorder="1" applyAlignment="1">
      <alignment vertical="center" wrapText="1"/>
    </xf>
    <xf numFmtId="0" fontId="4" fillId="4" borderId="53" xfId="0" applyFont="1" applyFill="1" applyBorder="1" applyAlignment="1">
      <alignment horizontal="center" vertical="center" shrinkToFit="1"/>
    </xf>
    <xf numFmtId="0" fontId="16" fillId="0" borderId="74" xfId="0" applyFont="1" applyBorder="1" applyAlignment="1">
      <alignment vertical="center"/>
    </xf>
    <xf numFmtId="0" fontId="16" fillId="0" borderId="47" xfId="0" applyFont="1" applyBorder="1" applyAlignment="1">
      <alignment vertical="center" wrapText="1"/>
    </xf>
    <xf numFmtId="0" fontId="16" fillId="0" borderId="48" xfId="0" applyFont="1" applyBorder="1" applyAlignment="1">
      <alignment vertical="center" wrapText="1"/>
    </xf>
    <xf numFmtId="0" fontId="28" fillId="0" borderId="110" xfId="0" applyFont="1" applyBorder="1" applyAlignment="1">
      <alignment horizontal="left" vertical="center" wrapText="1"/>
    </xf>
    <xf numFmtId="0" fontId="0" fillId="0" borderId="111" xfId="0" applyBorder="1" applyAlignment="1">
      <alignment horizontal="left" vertical="center" wrapText="1"/>
    </xf>
    <xf numFmtId="0" fontId="21" fillId="4" borderId="45" xfId="0" applyFont="1" applyFill="1" applyBorder="1" applyAlignment="1">
      <alignment horizontal="center" vertical="center"/>
    </xf>
    <xf numFmtId="0" fontId="21" fillId="4" borderId="39" xfId="0" applyFont="1" applyFill="1" applyBorder="1" applyAlignment="1">
      <alignment horizontal="center" vertical="center"/>
    </xf>
    <xf numFmtId="0" fontId="16" fillId="0" borderId="41" xfId="0" applyFont="1" applyBorder="1" applyAlignment="1">
      <alignment vertical="center" wrapText="1"/>
    </xf>
    <xf numFmtId="0" fontId="16" fillId="0" borderId="64" xfId="0" applyFont="1" applyBorder="1" applyAlignment="1">
      <alignment vertical="center" wrapText="1"/>
    </xf>
    <xf numFmtId="0" fontId="16" fillId="0" borderId="74" xfId="0" applyFont="1" applyBorder="1" applyAlignment="1">
      <alignment vertical="center" wrapText="1"/>
    </xf>
    <xf numFmtId="0" fontId="16" fillId="0" borderId="81" xfId="0" applyFont="1" applyBorder="1" applyAlignment="1">
      <alignment vertical="center" wrapText="1"/>
    </xf>
    <xf numFmtId="0" fontId="16" fillId="0" borderId="96"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10" xfId="0" applyFont="1" applyBorder="1" applyAlignment="1">
      <alignment horizontal="left" vertical="center" wrapText="1"/>
    </xf>
    <xf numFmtId="0" fontId="19" fillId="0" borderId="48" xfId="0" applyFont="1" applyBorder="1" applyAlignment="1">
      <alignment horizontal="left" vertical="center" wrapText="1"/>
    </xf>
    <xf numFmtId="0" fontId="16" fillId="0" borderId="32"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9" fillId="0" borderId="49" xfId="0" applyFont="1" applyBorder="1" applyAlignment="1">
      <alignment horizontal="left" vertical="center" wrapText="1"/>
    </xf>
    <xf numFmtId="0" fontId="0" fillId="0" borderId="116" xfId="0" applyBorder="1" applyAlignment="1">
      <alignment horizontal="left" vertical="center" wrapText="1"/>
    </xf>
    <xf numFmtId="0" fontId="16" fillId="0" borderId="9" xfId="0" applyFont="1" applyBorder="1" applyAlignment="1">
      <alignment vertical="center"/>
    </xf>
    <xf numFmtId="0" fontId="0" fillId="0" borderId="41" xfId="0" applyBorder="1" applyAlignment="1">
      <alignment vertical="center"/>
    </xf>
    <xf numFmtId="0" fontId="0" fillId="0" borderId="64" xfId="0" applyBorder="1" applyAlignment="1">
      <alignment vertical="center"/>
    </xf>
    <xf numFmtId="0" fontId="16" fillId="0" borderId="15" xfId="0" applyFont="1" applyBorder="1" applyAlignment="1">
      <alignment vertical="center"/>
    </xf>
    <xf numFmtId="0" fontId="0" fillId="0" borderId="12" xfId="0" applyBorder="1" applyAlignment="1">
      <alignment vertical="center"/>
    </xf>
    <xf numFmtId="0" fontId="0" fillId="0" borderId="59" xfId="0" applyBorder="1" applyAlignment="1">
      <alignment vertical="center"/>
    </xf>
    <xf numFmtId="0" fontId="21" fillId="4" borderId="35" xfId="0" applyFont="1" applyFill="1" applyBorder="1" applyAlignment="1">
      <alignment horizontal="center" vertical="center"/>
    </xf>
    <xf numFmtId="0" fontId="21" fillId="3" borderId="53"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19" fillId="0" borderId="42" xfId="0" applyFont="1" applyBorder="1" applyAlignment="1">
      <alignment vertical="center" wrapText="1"/>
    </xf>
    <xf numFmtId="0" fontId="19" fillId="0" borderId="119" xfId="0" applyFont="1" applyBorder="1" applyAlignment="1">
      <alignment vertical="center" wrapText="1"/>
    </xf>
    <xf numFmtId="0" fontId="19" fillId="0" borderId="14" xfId="0" applyFont="1" applyBorder="1" applyAlignment="1">
      <alignment vertical="center" wrapText="1"/>
    </xf>
    <xf numFmtId="0" fontId="19" fillId="0" borderId="47" xfId="0" applyFont="1" applyBorder="1" applyAlignment="1">
      <alignment vertical="center" wrapText="1"/>
    </xf>
    <xf numFmtId="0" fontId="0" fillId="0" borderId="50" xfId="0" applyBorder="1" applyAlignment="1">
      <alignment vertical="center" wrapText="1"/>
    </xf>
    <xf numFmtId="0" fontId="0" fillId="0" borderId="48" xfId="0" applyBorder="1" applyAlignment="1">
      <alignment vertical="center" wrapText="1"/>
    </xf>
    <xf numFmtId="0" fontId="21" fillId="4" borderId="53" xfId="0" applyFont="1" applyFill="1" applyBorder="1" applyAlignment="1">
      <alignment horizontal="center" vertical="center"/>
    </xf>
    <xf numFmtId="0" fontId="21" fillId="4" borderId="118" xfId="0" applyFont="1" applyFill="1" applyBorder="1" applyAlignment="1">
      <alignment horizontal="center" vertical="center"/>
    </xf>
    <xf numFmtId="0" fontId="16" fillId="0" borderId="47" xfId="0" applyFont="1" applyBorder="1" applyAlignment="1">
      <alignment horizontal="center" vertical="center"/>
    </xf>
    <xf numFmtId="0" fontId="16" fillId="0" borderId="50" xfId="0" applyFont="1" applyBorder="1" applyAlignment="1">
      <alignment horizontal="center" vertical="center"/>
    </xf>
    <xf numFmtId="0" fontId="16" fillId="0" borderId="60" xfId="0" applyFont="1" applyBorder="1" applyAlignment="1">
      <alignment horizontal="center" vertical="center"/>
    </xf>
    <xf numFmtId="0" fontId="16" fillId="0" borderId="73" xfId="0" applyFont="1" applyBorder="1" applyAlignment="1">
      <alignment horizontal="center"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9" fillId="0" borderId="51" xfId="0" applyFont="1" applyBorder="1" applyAlignment="1">
      <alignment vertical="center" wrapText="1"/>
    </xf>
    <xf numFmtId="0" fontId="19" fillId="0" borderId="52" xfId="0" applyFont="1" applyBorder="1" applyAlignment="1">
      <alignment vertical="center" wrapText="1"/>
    </xf>
    <xf numFmtId="0" fontId="36" fillId="0" borderId="84" xfId="0" applyFont="1" applyBorder="1" applyAlignment="1">
      <alignment vertical="center" shrinkToFit="1"/>
    </xf>
    <xf numFmtId="0" fontId="37" fillId="0" borderId="10" xfId="0" applyFont="1" applyBorder="1" applyAlignment="1">
      <alignment vertical="center" shrinkToFit="1"/>
    </xf>
    <xf numFmtId="0" fontId="36" fillId="0" borderId="10" xfId="0" applyFont="1" applyBorder="1" applyAlignment="1">
      <alignment vertical="center" shrinkToFit="1"/>
    </xf>
    <xf numFmtId="0" fontId="36" fillId="0" borderId="8" xfId="0" applyFont="1" applyBorder="1" applyAlignment="1">
      <alignment vertical="center"/>
    </xf>
    <xf numFmtId="0" fontId="36" fillId="0" borderId="2" xfId="0" applyFont="1" applyBorder="1" applyAlignment="1">
      <alignment vertical="center"/>
    </xf>
    <xf numFmtId="0" fontId="36" fillId="0" borderId="7" xfId="0" applyFont="1" applyBorder="1" applyAlignment="1">
      <alignment vertical="center"/>
    </xf>
    <xf numFmtId="0" fontId="10" fillId="4" borderId="36"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37" xfId="0" applyFont="1" applyFill="1" applyBorder="1" applyAlignment="1">
      <alignment horizontal="center" vertical="center"/>
    </xf>
    <xf numFmtId="0" fontId="34" fillId="3" borderId="29" xfId="0" applyFont="1" applyFill="1" applyBorder="1" applyAlignment="1">
      <alignment horizontal="center" vertical="center" shrinkToFit="1"/>
    </xf>
    <xf numFmtId="0" fontId="34" fillId="3" borderId="57" xfId="0" applyFont="1" applyFill="1" applyBorder="1" applyAlignment="1">
      <alignment horizontal="center" vertical="center" shrinkToFit="1"/>
    </xf>
    <xf numFmtId="0" fontId="34" fillId="3" borderId="54" xfId="0" applyFont="1" applyFill="1" applyBorder="1" applyAlignment="1">
      <alignment horizontal="center" vertical="center" shrinkToFi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9" xfId="0" applyFont="1" applyBorder="1" applyAlignment="1">
      <alignment horizontal="center" vertical="center"/>
    </xf>
    <xf numFmtId="0" fontId="14" fillId="0" borderId="41" xfId="0" applyFont="1" applyBorder="1" applyAlignment="1">
      <alignment horizontal="center" vertical="center"/>
    </xf>
    <xf numFmtId="0" fontId="36" fillId="0" borderId="47" xfId="0" applyFont="1" applyBorder="1" applyAlignment="1">
      <alignment horizontal="center" vertical="center"/>
    </xf>
    <xf numFmtId="0" fontId="36" fillId="0" borderId="50" xfId="0" applyFont="1" applyBorder="1" applyAlignment="1">
      <alignment horizontal="center" vertical="center"/>
    </xf>
    <xf numFmtId="0" fontId="14" fillId="0" borderId="42" xfId="0" applyFont="1" applyBorder="1" applyAlignment="1">
      <alignment horizontal="center" vertical="center"/>
    </xf>
    <xf numFmtId="0" fontId="14" fillId="0" borderId="121" xfId="0" applyFont="1" applyBorder="1" applyAlignment="1">
      <alignment horizontal="center" vertical="center"/>
    </xf>
    <xf numFmtId="0" fontId="14" fillId="0" borderId="64" xfId="0" applyFont="1" applyBorder="1" applyAlignment="1">
      <alignment horizontal="center" vertical="center"/>
    </xf>
    <xf numFmtId="0" fontId="36" fillId="0" borderId="60" xfId="0" applyFont="1" applyBorder="1" applyAlignment="1">
      <alignment horizontal="center" vertical="center"/>
    </xf>
    <xf numFmtId="0" fontId="35" fillId="5" borderId="83" xfId="0" applyFont="1" applyFill="1" applyBorder="1" applyAlignment="1">
      <alignment horizontal="center" vertical="center"/>
    </xf>
    <xf numFmtId="0" fontId="35" fillId="5" borderId="17" xfId="0" applyFont="1" applyFill="1" applyBorder="1" applyAlignment="1">
      <alignment horizontal="center" vertical="center"/>
    </xf>
    <xf numFmtId="0" fontId="35" fillId="5" borderId="75" xfId="0" applyFont="1" applyFill="1" applyBorder="1" applyAlignment="1">
      <alignment horizontal="center" vertical="center"/>
    </xf>
    <xf numFmtId="0" fontId="25" fillId="0" borderId="9" xfId="0" applyFont="1" applyBorder="1" applyAlignment="1">
      <alignment vertical="center" wrapText="1"/>
    </xf>
    <xf numFmtId="0" fontId="25" fillId="0" borderId="41" xfId="0" applyFont="1" applyBorder="1" applyAlignment="1">
      <alignment vertical="center" wrapText="1"/>
    </xf>
    <xf numFmtId="0" fontId="25" fillId="0" borderId="47" xfId="0" applyFont="1" applyBorder="1" applyAlignment="1">
      <alignment vertical="center" wrapText="1"/>
    </xf>
    <xf numFmtId="0" fontId="25" fillId="0" borderId="50" xfId="0" applyFont="1" applyBorder="1" applyAlignment="1">
      <alignment vertical="center" wrapText="1"/>
    </xf>
    <xf numFmtId="0" fontId="36" fillId="0" borderId="42" xfId="0" applyFont="1" applyBorder="1" applyAlignment="1">
      <alignment vertical="center"/>
    </xf>
    <xf numFmtId="0" fontId="36" fillId="0" borderId="119" xfId="0" applyFont="1" applyBorder="1" applyAlignment="1">
      <alignment vertical="center"/>
    </xf>
    <xf numFmtId="0" fontId="36" fillId="0" borderId="14" xfId="0" applyFont="1" applyBorder="1" applyAlignment="1">
      <alignment vertical="center"/>
    </xf>
    <xf numFmtId="0" fontId="25" fillId="0" borderId="10" xfId="0" applyFont="1" applyBorder="1" applyAlignment="1">
      <alignment vertical="center" wrapText="1"/>
    </xf>
    <xf numFmtId="0" fontId="25" fillId="0" borderId="48" xfId="0" applyFont="1" applyBorder="1" applyAlignment="1">
      <alignment vertical="center" wrapText="1"/>
    </xf>
    <xf numFmtId="0" fontId="34" fillId="3" borderId="57" xfId="0" applyFont="1" applyFill="1" applyBorder="1" applyAlignment="1">
      <alignment horizontal="center" vertical="center" wrapText="1"/>
    </xf>
    <xf numFmtId="0" fontId="25" fillId="0" borderId="42" xfId="0" applyFont="1" applyBorder="1" applyAlignment="1">
      <alignment horizontal="center" vertical="center"/>
    </xf>
    <xf numFmtId="0" fontId="25" fillId="0" borderId="119" xfId="0" applyFont="1" applyBorder="1" applyAlignment="1">
      <alignment horizontal="center" vertical="center"/>
    </xf>
    <xf numFmtId="0" fontId="25" fillId="0" borderId="14" xfId="0" applyFont="1" applyBorder="1" applyAlignment="1">
      <alignment horizontal="center" vertical="center"/>
    </xf>
    <xf numFmtId="0" fontId="19" fillId="0" borderId="3" xfId="0" applyFont="1" applyBorder="1" applyAlignment="1">
      <alignment horizontal="left" vertical="center" wrapText="1"/>
    </xf>
    <xf numFmtId="0" fontId="0" fillId="0" borderId="13" xfId="0" applyBorder="1" applyAlignment="1">
      <alignment horizontal="left" vertical="center" wrapText="1"/>
    </xf>
    <xf numFmtId="0" fontId="4" fillId="4" borderId="36" xfId="0" applyFont="1" applyFill="1" applyBorder="1" applyAlignment="1">
      <alignment horizontal="center" vertical="center" shrinkToFit="1"/>
    </xf>
    <xf numFmtId="0" fontId="0" fillId="0" borderId="43" xfId="0" applyBorder="1" applyAlignment="1">
      <alignment horizontal="center" vertical="center" wrapText="1"/>
    </xf>
    <xf numFmtId="0" fontId="19" fillId="0" borderId="61" xfId="0" applyFont="1" applyBorder="1" applyAlignment="1">
      <alignment horizontal="left" vertical="center" wrapText="1"/>
    </xf>
    <xf numFmtId="0" fontId="0" fillId="0" borderId="65" xfId="0"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19" fillId="0" borderId="5" xfId="0" applyFont="1" applyFill="1" applyBorder="1" applyAlignment="1">
      <alignment vertical="center" wrapText="1"/>
    </xf>
    <xf numFmtId="0" fontId="16" fillId="0" borderId="5" xfId="0" applyFont="1" applyFill="1" applyBorder="1" applyAlignment="1">
      <alignment horizontal="center" vertical="center"/>
    </xf>
    <xf numFmtId="0" fontId="19" fillId="0" borderId="18" xfId="0" applyFont="1" applyFill="1" applyBorder="1" applyAlignment="1">
      <alignment vertical="center" wrapText="1"/>
    </xf>
    <xf numFmtId="0" fontId="19" fillId="0" borderId="5" xfId="0" applyFont="1" applyFill="1" applyBorder="1" applyAlignment="1">
      <alignment horizontal="center" vertical="center"/>
    </xf>
    <xf numFmtId="0" fontId="11" fillId="0" borderId="9" xfId="0" applyFont="1" applyFill="1" applyBorder="1" applyAlignment="1">
      <alignment vertical="center"/>
    </xf>
    <xf numFmtId="0" fontId="16" fillId="0" borderId="9"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135254</xdr:colOff>
      <xdr:row>11</xdr:row>
      <xdr:rowOff>85725</xdr:rowOff>
    </xdr:from>
    <xdr:to>
      <xdr:col>1</xdr:col>
      <xdr:colOff>4411743</xdr:colOff>
      <xdr:row>13</xdr:row>
      <xdr:rowOff>152400</xdr:rowOff>
    </xdr:to>
    <xdr:pic>
      <xdr:nvPicPr>
        <xdr:cNvPr id="2" name="Picture 2">
          <a:extLst>
            <a:ext uri="{FF2B5EF4-FFF2-40B4-BE49-F238E27FC236}">
              <a16:creationId xmlns:a16="http://schemas.microsoft.com/office/drawing/2014/main" id="{D0D43109-DBEF-471A-8AE2-5B2577C40E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529" y="1181100"/>
          <a:ext cx="4276489" cy="4095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xdr:col>
      <xdr:colOff>1</xdr:colOff>
      <xdr:row>15</xdr:row>
      <xdr:rowOff>47298</xdr:rowOff>
    </xdr:from>
    <xdr:to>
      <xdr:col>1</xdr:col>
      <xdr:colOff>7380304</xdr:colOff>
      <xdr:row>26</xdr:row>
      <xdr:rowOff>104775</xdr:rowOff>
    </xdr:to>
    <xdr:pic>
      <xdr:nvPicPr>
        <xdr:cNvPr id="3" name="図 2">
          <a:extLst>
            <a:ext uri="{FF2B5EF4-FFF2-40B4-BE49-F238E27FC236}">
              <a16:creationId xmlns:a16="http://schemas.microsoft.com/office/drawing/2014/main" id="{E160A933-EA0B-8A14-0F82-04607B7A5AAF}"/>
            </a:ext>
          </a:extLst>
        </xdr:cNvPr>
        <xdr:cNvPicPr>
          <a:picLocks noChangeAspect="1"/>
        </xdr:cNvPicPr>
      </xdr:nvPicPr>
      <xdr:blipFill>
        <a:blip xmlns:r="http://schemas.openxmlformats.org/officeDocument/2006/relationships" r:embed="rId2"/>
        <a:stretch>
          <a:fillRect/>
        </a:stretch>
      </xdr:blipFill>
      <xdr:spPr>
        <a:xfrm>
          <a:off x="676276" y="1247448"/>
          <a:ext cx="7380303" cy="19434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638735</xdr:colOff>
      <xdr:row>0</xdr:row>
      <xdr:rowOff>257734</xdr:rowOff>
    </xdr:from>
    <xdr:to>
      <xdr:col>5</xdr:col>
      <xdr:colOff>374912</xdr:colOff>
      <xdr:row>1</xdr:row>
      <xdr:rowOff>35734</xdr:rowOff>
    </xdr:to>
    <xdr:sp macro="" textlink="">
      <xdr:nvSpPr>
        <xdr:cNvPr id="2" name="四角形: 角を丸くする 1">
          <a:extLst>
            <a:ext uri="{FF2B5EF4-FFF2-40B4-BE49-F238E27FC236}">
              <a16:creationId xmlns:a16="http://schemas.microsoft.com/office/drawing/2014/main" id="{1983DFE8-2B87-4E04-860F-2BA4A9532869}"/>
            </a:ext>
          </a:extLst>
        </xdr:cNvPr>
        <xdr:cNvSpPr/>
      </xdr:nvSpPr>
      <xdr:spPr>
        <a:xfrm>
          <a:off x="6947647" y="257734"/>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5</xdr:col>
      <xdr:colOff>1815353</xdr:colOff>
      <xdr:row>0</xdr:row>
      <xdr:rowOff>537882</xdr:rowOff>
    </xdr:from>
    <xdr:to>
      <xdr:col>7</xdr:col>
      <xdr:colOff>784412</xdr:colOff>
      <xdr:row>3</xdr:row>
      <xdr:rowOff>248210</xdr:rowOff>
    </xdr:to>
    <xdr:sp macro="" textlink="">
      <xdr:nvSpPr>
        <xdr:cNvPr id="3" name="正方形/長方形 2">
          <a:extLst>
            <a:ext uri="{FF2B5EF4-FFF2-40B4-BE49-F238E27FC236}">
              <a16:creationId xmlns:a16="http://schemas.microsoft.com/office/drawing/2014/main" id="{A4D3F0D6-9D93-4139-9E6E-FB32CE0FFBEC}"/>
            </a:ext>
          </a:extLst>
        </xdr:cNvPr>
        <xdr:cNvSpPr/>
      </xdr:nvSpPr>
      <xdr:spPr>
        <a:xfrm>
          <a:off x="10836088" y="537882"/>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1378324</xdr:colOff>
      <xdr:row>1</xdr:row>
      <xdr:rowOff>56029</xdr:rowOff>
    </xdr:from>
    <xdr:to>
      <xdr:col>5</xdr:col>
      <xdr:colOff>1114501</xdr:colOff>
      <xdr:row>2</xdr:row>
      <xdr:rowOff>0</xdr:rowOff>
    </xdr:to>
    <xdr:sp macro="" textlink="">
      <xdr:nvSpPr>
        <xdr:cNvPr id="2" name="四角形: 角を丸くする 1">
          <a:extLst>
            <a:ext uri="{FF2B5EF4-FFF2-40B4-BE49-F238E27FC236}">
              <a16:creationId xmlns:a16="http://schemas.microsoft.com/office/drawing/2014/main" id="{0F01BD38-7164-44A1-A344-A2187A2EB516}"/>
            </a:ext>
          </a:extLst>
        </xdr:cNvPr>
        <xdr:cNvSpPr/>
      </xdr:nvSpPr>
      <xdr:spPr>
        <a:xfrm>
          <a:off x="7687236" y="560294"/>
          <a:ext cx="2448000" cy="539999"/>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5</xdr:col>
      <xdr:colOff>1770530</xdr:colOff>
      <xdr:row>0</xdr:row>
      <xdr:rowOff>168087</xdr:rowOff>
    </xdr:from>
    <xdr:to>
      <xdr:col>7</xdr:col>
      <xdr:colOff>739589</xdr:colOff>
      <xdr:row>2</xdr:row>
      <xdr:rowOff>393884</xdr:rowOff>
    </xdr:to>
    <xdr:sp macro="" textlink="">
      <xdr:nvSpPr>
        <xdr:cNvPr id="3" name="正方形/長方形 2">
          <a:extLst>
            <a:ext uri="{FF2B5EF4-FFF2-40B4-BE49-F238E27FC236}">
              <a16:creationId xmlns:a16="http://schemas.microsoft.com/office/drawing/2014/main" id="{939E1A00-3241-4BD2-87B3-BC89567DD984}"/>
            </a:ext>
          </a:extLst>
        </xdr:cNvPr>
        <xdr:cNvSpPr/>
      </xdr:nvSpPr>
      <xdr:spPr>
        <a:xfrm>
          <a:off x="10791265" y="168087"/>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1781735</xdr:colOff>
      <xdr:row>0</xdr:row>
      <xdr:rowOff>437030</xdr:rowOff>
    </xdr:from>
    <xdr:to>
      <xdr:col>7</xdr:col>
      <xdr:colOff>750794</xdr:colOff>
      <xdr:row>3</xdr:row>
      <xdr:rowOff>147357</xdr:rowOff>
    </xdr:to>
    <xdr:sp macro="" textlink="">
      <xdr:nvSpPr>
        <xdr:cNvPr id="2" name="正方形/長方形 1">
          <a:extLst>
            <a:ext uri="{FF2B5EF4-FFF2-40B4-BE49-F238E27FC236}">
              <a16:creationId xmlns:a16="http://schemas.microsoft.com/office/drawing/2014/main" id="{E8EE9CDE-ABB6-4F80-9455-5F3F4BEA8620}"/>
            </a:ext>
          </a:extLst>
        </xdr:cNvPr>
        <xdr:cNvSpPr/>
      </xdr:nvSpPr>
      <xdr:spPr>
        <a:xfrm>
          <a:off x="10802470" y="437030"/>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1804147</xdr:colOff>
      <xdr:row>0</xdr:row>
      <xdr:rowOff>369794</xdr:rowOff>
    </xdr:from>
    <xdr:to>
      <xdr:col>7</xdr:col>
      <xdr:colOff>773206</xdr:colOff>
      <xdr:row>2</xdr:row>
      <xdr:rowOff>268942</xdr:rowOff>
    </xdr:to>
    <xdr:sp macro="" textlink="">
      <xdr:nvSpPr>
        <xdr:cNvPr id="2" name="正方形/長方形 1">
          <a:extLst>
            <a:ext uri="{FF2B5EF4-FFF2-40B4-BE49-F238E27FC236}">
              <a16:creationId xmlns:a16="http://schemas.microsoft.com/office/drawing/2014/main" id="{8F19ACE5-6075-44EF-9B0F-5FA3E916E2E4}"/>
            </a:ext>
          </a:extLst>
        </xdr:cNvPr>
        <xdr:cNvSpPr/>
      </xdr:nvSpPr>
      <xdr:spPr>
        <a:xfrm>
          <a:off x="10824882" y="369794"/>
          <a:ext cx="2487706" cy="147917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1804147</xdr:colOff>
      <xdr:row>45</xdr:row>
      <xdr:rowOff>661147</xdr:rowOff>
    </xdr:from>
    <xdr:to>
      <xdr:col>7</xdr:col>
      <xdr:colOff>773206</xdr:colOff>
      <xdr:row>48</xdr:row>
      <xdr:rowOff>315444</xdr:rowOff>
    </xdr:to>
    <xdr:sp macro="" textlink="">
      <xdr:nvSpPr>
        <xdr:cNvPr id="3" name="正方形/長方形 2">
          <a:extLst>
            <a:ext uri="{FF2B5EF4-FFF2-40B4-BE49-F238E27FC236}">
              <a16:creationId xmlns:a16="http://schemas.microsoft.com/office/drawing/2014/main" id="{2FA0A6C2-F87E-40E5-A542-18FCD8CA30E3}"/>
            </a:ext>
          </a:extLst>
        </xdr:cNvPr>
        <xdr:cNvSpPr/>
      </xdr:nvSpPr>
      <xdr:spPr>
        <a:xfrm>
          <a:off x="10824882" y="16091647"/>
          <a:ext cx="2487706" cy="142482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1815353</xdr:colOff>
      <xdr:row>1</xdr:row>
      <xdr:rowOff>246529</xdr:rowOff>
    </xdr:from>
    <xdr:to>
      <xdr:col>7</xdr:col>
      <xdr:colOff>784412</xdr:colOff>
      <xdr:row>4</xdr:row>
      <xdr:rowOff>337856</xdr:rowOff>
    </xdr:to>
    <xdr:sp macro="" textlink="">
      <xdr:nvSpPr>
        <xdr:cNvPr id="3" name="正方形/長方形 2">
          <a:extLst>
            <a:ext uri="{FF2B5EF4-FFF2-40B4-BE49-F238E27FC236}">
              <a16:creationId xmlns:a16="http://schemas.microsoft.com/office/drawing/2014/main" id="{41DFD4C2-2B9C-4E64-AF57-7202129A5A34}"/>
            </a:ext>
          </a:extLst>
        </xdr:cNvPr>
        <xdr:cNvSpPr/>
      </xdr:nvSpPr>
      <xdr:spPr>
        <a:xfrm>
          <a:off x="10836088" y="6364941"/>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1792941</xdr:colOff>
      <xdr:row>13</xdr:row>
      <xdr:rowOff>280147</xdr:rowOff>
    </xdr:from>
    <xdr:to>
      <xdr:col>7</xdr:col>
      <xdr:colOff>762000</xdr:colOff>
      <xdr:row>16</xdr:row>
      <xdr:rowOff>371474</xdr:rowOff>
    </xdr:to>
    <xdr:sp macro="" textlink="">
      <xdr:nvSpPr>
        <xdr:cNvPr id="4" name="正方形/長方形 3">
          <a:extLst>
            <a:ext uri="{FF2B5EF4-FFF2-40B4-BE49-F238E27FC236}">
              <a16:creationId xmlns:a16="http://schemas.microsoft.com/office/drawing/2014/main" id="{1BF6504B-8A58-4BDC-997F-EE3969A86B97}"/>
            </a:ext>
          </a:extLst>
        </xdr:cNvPr>
        <xdr:cNvSpPr/>
      </xdr:nvSpPr>
      <xdr:spPr>
        <a:xfrm>
          <a:off x="10813676" y="11373971"/>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1848971</xdr:colOff>
      <xdr:row>0</xdr:row>
      <xdr:rowOff>515471</xdr:rowOff>
    </xdr:from>
    <xdr:to>
      <xdr:col>8</xdr:col>
      <xdr:colOff>11206</xdr:colOff>
      <xdr:row>2</xdr:row>
      <xdr:rowOff>225798</xdr:rowOff>
    </xdr:to>
    <xdr:sp macro="" textlink="">
      <xdr:nvSpPr>
        <xdr:cNvPr id="3" name="正方形/長方形 2">
          <a:extLst>
            <a:ext uri="{FF2B5EF4-FFF2-40B4-BE49-F238E27FC236}">
              <a16:creationId xmlns:a16="http://schemas.microsoft.com/office/drawing/2014/main" id="{003953C5-92DF-482F-B840-7B0FB4B457F6}"/>
            </a:ext>
          </a:extLst>
        </xdr:cNvPr>
        <xdr:cNvSpPr/>
      </xdr:nvSpPr>
      <xdr:spPr>
        <a:xfrm>
          <a:off x="10869706" y="515471"/>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1748117</xdr:colOff>
      <xdr:row>1</xdr:row>
      <xdr:rowOff>201705</xdr:rowOff>
    </xdr:from>
    <xdr:to>
      <xdr:col>5</xdr:col>
      <xdr:colOff>1484294</xdr:colOff>
      <xdr:row>1</xdr:row>
      <xdr:rowOff>741705</xdr:rowOff>
    </xdr:to>
    <xdr:sp macro="" textlink="">
      <xdr:nvSpPr>
        <xdr:cNvPr id="4" name="四角形: 角を丸くする 3">
          <a:extLst>
            <a:ext uri="{FF2B5EF4-FFF2-40B4-BE49-F238E27FC236}">
              <a16:creationId xmlns:a16="http://schemas.microsoft.com/office/drawing/2014/main" id="{52DEC8AC-6E43-4DED-BC0E-0BDED9FFE000}"/>
            </a:ext>
          </a:extLst>
        </xdr:cNvPr>
        <xdr:cNvSpPr/>
      </xdr:nvSpPr>
      <xdr:spPr>
        <a:xfrm>
          <a:off x="8057029" y="963705"/>
          <a:ext cx="2448000" cy="5400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自動更新</a:t>
          </a:r>
        </a:p>
      </xdr:txBody>
    </xdr:sp>
    <xdr:clientData/>
  </xdr:twoCellAnchor>
  <xdr:twoCellAnchor>
    <xdr:from>
      <xdr:col>3</xdr:col>
      <xdr:colOff>2835089</xdr:colOff>
      <xdr:row>1</xdr:row>
      <xdr:rowOff>201706</xdr:rowOff>
    </xdr:from>
    <xdr:to>
      <xdr:col>4</xdr:col>
      <xdr:colOff>1473089</xdr:colOff>
      <xdr:row>1</xdr:row>
      <xdr:rowOff>741706</xdr:rowOff>
    </xdr:to>
    <xdr:sp macro="" textlink="">
      <xdr:nvSpPr>
        <xdr:cNvPr id="5" name="四角形: 角を丸くする 4">
          <a:extLst>
            <a:ext uri="{FF2B5EF4-FFF2-40B4-BE49-F238E27FC236}">
              <a16:creationId xmlns:a16="http://schemas.microsoft.com/office/drawing/2014/main" id="{085445E5-16A8-4B84-979E-900D2A1DDDA3}"/>
            </a:ext>
          </a:extLst>
        </xdr:cNvPr>
        <xdr:cNvSpPr/>
      </xdr:nvSpPr>
      <xdr:spPr>
        <a:xfrm>
          <a:off x="5334001" y="963706"/>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1823357</xdr:colOff>
      <xdr:row>0</xdr:row>
      <xdr:rowOff>530679</xdr:rowOff>
    </xdr:from>
    <xdr:to>
      <xdr:col>8</xdr:col>
      <xdr:colOff>773206</xdr:colOff>
      <xdr:row>2</xdr:row>
      <xdr:rowOff>242606</xdr:rowOff>
    </xdr:to>
    <xdr:sp macro="" textlink="">
      <xdr:nvSpPr>
        <xdr:cNvPr id="2" name="正方形/長方形 1">
          <a:extLst>
            <a:ext uri="{FF2B5EF4-FFF2-40B4-BE49-F238E27FC236}">
              <a16:creationId xmlns:a16="http://schemas.microsoft.com/office/drawing/2014/main" id="{D74F8C0B-46C8-4C08-AE29-D1C16076E7D9}"/>
            </a:ext>
          </a:extLst>
        </xdr:cNvPr>
        <xdr:cNvSpPr/>
      </xdr:nvSpPr>
      <xdr:spPr>
        <a:xfrm>
          <a:off x="10668000" y="530679"/>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1804147</xdr:colOff>
      <xdr:row>0</xdr:row>
      <xdr:rowOff>930088</xdr:rowOff>
    </xdr:from>
    <xdr:to>
      <xdr:col>7</xdr:col>
      <xdr:colOff>773206</xdr:colOff>
      <xdr:row>3</xdr:row>
      <xdr:rowOff>259415</xdr:rowOff>
    </xdr:to>
    <xdr:sp macro="" textlink="">
      <xdr:nvSpPr>
        <xdr:cNvPr id="2" name="正方形/長方形 1">
          <a:extLst>
            <a:ext uri="{FF2B5EF4-FFF2-40B4-BE49-F238E27FC236}">
              <a16:creationId xmlns:a16="http://schemas.microsoft.com/office/drawing/2014/main" id="{321E2D24-A801-4F2B-B047-1A1E3D1A501A}"/>
            </a:ext>
          </a:extLst>
        </xdr:cNvPr>
        <xdr:cNvSpPr/>
      </xdr:nvSpPr>
      <xdr:spPr>
        <a:xfrm>
          <a:off x="10824882" y="930088"/>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1837765</xdr:colOff>
      <xdr:row>16</xdr:row>
      <xdr:rowOff>616324</xdr:rowOff>
    </xdr:from>
    <xdr:to>
      <xdr:col>8</xdr:col>
      <xdr:colOff>0</xdr:colOff>
      <xdr:row>19</xdr:row>
      <xdr:rowOff>326651</xdr:rowOff>
    </xdr:to>
    <xdr:sp macro="" textlink="">
      <xdr:nvSpPr>
        <xdr:cNvPr id="3" name="正方形/長方形 2">
          <a:extLst>
            <a:ext uri="{FF2B5EF4-FFF2-40B4-BE49-F238E27FC236}">
              <a16:creationId xmlns:a16="http://schemas.microsoft.com/office/drawing/2014/main" id="{9765A950-140A-44C6-A3EF-9216BBD75B7C}"/>
            </a:ext>
          </a:extLst>
        </xdr:cNvPr>
        <xdr:cNvSpPr/>
      </xdr:nvSpPr>
      <xdr:spPr>
        <a:xfrm>
          <a:off x="10858500" y="7496736"/>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1387927</xdr:colOff>
      <xdr:row>0</xdr:row>
      <xdr:rowOff>925286</xdr:rowOff>
    </xdr:from>
    <xdr:to>
      <xdr:col>9</xdr:col>
      <xdr:colOff>624641</xdr:colOff>
      <xdr:row>1</xdr:row>
      <xdr:rowOff>322286</xdr:rowOff>
    </xdr:to>
    <xdr:sp macro="" textlink="">
      <xdr:nvSpPr>
        <xdr:cNvPr id="2" name="四角形: 角を丸くする 1">
          <a:extLst>
            <a:ext uri="{FF2B5EF4-FFF2-40B4-BE49-F238E27FC236}">
              <a16:creationId xmlns:a16="http://schemas.microsoft.com/office/drawing/2014/main" id="{9C3FE2D0-F4AC-4746-809F-E34CC5BDE3DC}"/>
            </a:ext>
          </a:extLst>
        </xdr:cNvPr>
        <xdr:cNvSpPr/>
      </xdr:nvSpPr>
      <xdr:spPr>
        <a:xfrm>
          <a:off x="6735534" y="925286"/>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15</xdr:col>
      <xdr:colOff>381000</xdr:colOff>
      <xdr:row>0</xdr:row>
      <xdr:rowOff>421820</xdr:rowOff>
    </xdr:from>
    <xdr:to>
      <xdr:col>21</xdr:col>
      <xdr:colOff>555491</xdr:colOff>
      <xdr:row>3</xdr:row>
      <xdr:rowOff>326570</xdr:rowOff>
    </xdr:to>
    <xdr:sp macro="" textlink="">
      <xdr:nvSpPr>
        <xdr:cNvPr id="3" name="正方形/長方形 2">
          <a:extLst>
            <a:ext uri="{FF2B5EF4-FFF2-40B4-BE49-F238E27FC236}">
              <a16:creationId xmlns:a16="http://schemas.microsoft.com/office/drawing/2014/main" id="{A4D7BD98-EA2B-4F3F-987E-D5B21F3F2C6A}"/>
            </a:ext>
          </a:extLst>
        </xdr:cNvPr>
        <xdr:cNvSpPr/>
      </xdr:nvSpPr>
      <xdr:spPr>
        <a:xfrm>
          <a:off x="15308036" y="421820"/>
          <a:ext cx="4093348" cy="2054679"/>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文字列型　仕分け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文字列①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400">
              <a:latin typeface="BIZ UDPゴシック" panose="020B0400000000000000" pitchFamily="50" charset="-128"/>
              <a:ea typeface="BIZ UDPゴシック" panose="020B0400000000000000" pitchFamily="50" charset="-128"/>
            </a:rPr>
            <a:t>必要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40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40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1456763</xdr:colOff>
      <xdr:row>1</xdr:row>
      <xdr:rowOff>22412</xdr:rowOff>
    </xdr:from>
    <xdr:to>
      <xdr:col>5</xdr:col>
      <xdr:colOff>1192940</xdr:colOff>
      <xdr:row>2</xdr:row>
      <xdr:rowOff>181412</xdr:rowOff>
    </xdr:to>
    <xdr:sp macro="" textlink="">
      <xdr:nvSpPr>
        <xdr:cNvPr id="2" name="四角形: 角を丸くする 1">
          <a:extLst>
            <a:ext uri="{FF2B5EF4-FFF2-40B4-BE49-F238E27FC236}">
              <a16:creationId xmlns:a16="http://schemas.microsoft.com/office/drawing/2014/main" id="{44734377-B3A7-4D7D-9DB2-AED2DCA70397}"/>
            </a:ext>
          </a:extLst>
        </xdr:cNvPr>
        <xdr:cNvSpPr/>
      </xdr:nvSpPr>
      <xdr:spPr>
        <a:xfrm>
          <a:off x="7765675" y="784412"/>
          <a:ext cx="2448000" cy="5400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自動更新</a:t>
          </a:r>
        </a:p>
      </xdr:txBody>
    </xdr:sp>
    <xdr:clientData/>
  </xdr:twoCellAnchor>
  <xdr:twoCellAnchor>
    <xdr:from>
      <xdr:col>3</xdr:col>
      <xdr:colOff>2678205</xdr:colOff>
      <xdr:row>1</xdr:row>
      <xdr:rowOff>11206</xdr:rowOff>
    </xdr:from>
    <xdr:to>
      <xdr:col>4</xdr:col>
      <xdr:colOff>1316205</xdr:colOff>
      <xdr:row>2</xdr:row>
      <xdr:rowOff>170206</xdr:rowOff>
    </xdr:to>
    <xdr:sp macro="" textlink="">
      <xdr:nvSpPr>
        <xdr:cNvPr id="3" name="四角形: 角を丸くする 2">
          <a:extLst>
            <a:ext uri="{FF2B5EF4-FFF2-40B4-BE49-F238E27FC236}">
              <a16:creationId xmlns:a16="http://schemas.microsoft.com/office/drawing/2014/main" id="{49ED4E24-5180-4B2F-AF70-EF55A81FF76D}"/>
            </a:ext>
          </a:extLst>
        </xdr:cNvPr>
        <xdr:cNvSpPr/>
      </xdr:nvSpPr>
      <xdr:spPr>
        <a:xfrm>
          <a:off x="5177117" y="773206"/>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5</xdr:col>
      <xdr:colOff>1826560</xdr:colOff>
      <xdr:row>0</xdr:row>
      <xdr:rowOff>257735</xdr:rowOff>
    </xdr:from>
    <xdr:to>
      <xdr:col>7</xdr:col>
      <xdr:colOff>795619</xdr:colOff>
      <xdr:row>3</xdr:row>
      <xdr:rowOff>349062</xdr:rowOff>
    </xdr:to>
    <xdr:sp macro="" textlink="">
      <xdr:nvSpPr>
        <xdr:cNvPr id="4" name="正方形/長方形 3">
          <a:extLst>
            <a:ext uri="{FF2B5EF4-FFF2-40B4-BE49-F238E27FC236}">
              <a16:creationId xmlns:a16="http://schemas.microsoft.com/office/drawing/2014/main" id="{E27D9121-1DD8-4FC2-9284-9E1E135D0ADE}"/>
            </a:ext>
          </a:extLst>
        </xdr:cNvPr>
        <xdr:cNvSpPr/>
      </xdr:nvSpPr>
      <xdr:spPr>
        <a:xfrm>
          <a:off x="10847295" y="257735"/>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1535206</xdr:colOff>
      <xdr:row>33</xdr:row>
      <xdr:rowOff>11206</xdr:rowOff>
    </xdr:from>
    <xdr:to>
      <xdr:col>7</xdr:col>
      <xdr:colOff>504265</xdr:colOff>
      <xdr:row>36</xdr:row>
      <xdr:rowOff>102533</xdr:rowOff>
    </xdr:to>
    <xdr:sp macro="" textlink="">
      <xdr:nvSpPr>
        <xdr:cNvPr id="5" name="正方形/長方形 4">
          <a:extLst>
            <a:ext uri="{FF2B5EF4-FFF2-40B4-BE49-F238E27FC236}">
              <a16:creationId xmlns:a16="http://schemas.microsoft.com/office/drawing/2014/main" id="{48E6EB21-91F0-4C6F-997E-587688727CBC}"/>
            </a:ext>
          </a:extLst>
        </xdr:cNvPr>
        <xdr:cNvSpPr/>
      </xdr:nvSpPr>
      <xdr:spPr>
        <a:xfrm>
          <a:off x="10555941" y="11071412"/>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923926</xdr:colOff>
      <xdr:row>24</xdr:row>
      <xdr:rowOff>9525</xdr:rowOff>
    </xdr:from>
    <xdr:to>
      <xdr:col>4</xdr:col>
      <xdr:colOff>5753100</xdr:colOff>
      <xdr:row>32</xdr:row>
      <xdr:rowOff>9525</xdr:rowOff>
    </xdr:to>
    <xdr:sp macro="" textlink="">
      <xdr:nvSpPr>
        <xdr:cNvPr id="2" name="正方形/長方形 1">
          <a:extLst>
            <a:ext uri="{FF2B5EF4-FFF2-40B4-BE49-F238E27FC236}">
              <a16:creationId xmlns:a16="http://schemas.microsoft.com/office/drawing/2014/main" id="{738759EC-2EB3-4CB6-86BD-58F2C9A76518}"/>
            </a:ext>
          </a:extLst>
        </xdr:cNvPr>
        <xdr:cNvSpPr/>
      </xdr:nvSpPr>
      <xdr:spPr>
        <a:xfrm>
          <a:off x="1704976" y="6705600"/>
          <a:ext cx="7972424" cy="19050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BIZ UDPゴシック" panose="020B0400000000000000" pitchFamily="50" charset="-128"/>
              <a:ea typeface="BIZ UDPゴシック" panose="020B0400000000000000" pitchFamily="50" charset="-128"/>
            </a:rPr>
            <a:t>文字列型　仕分け　　</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600">
            <a:latin typeface="BIZ UDPゴシック" panose="020B0400000000000000" pitchFamily="50" charset="-128"/>
            <a:ea typeface="BIZ UDPゴシック" panose="020B0400000000000000" pitchFamily="50" charset="-128"/>
          </a:endParaRPr>
        </a:p>
        <a:p>
          <a:pPr algn="l"/>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文字列①　必要　　　　　　　　　「　”　」　で括る必要がある　</a:t>
          </a:r>
          <a:endParaRPr kumimoji="1" lang="en-US" altLang="ja-JP" sz="160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文字列</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②</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状況により　　　　　特定条件下　　「　”　」　で括る必要がある</a:t>
          </a:r>
          <a:endParaRPr kumimoji="1" lang="en-US" altLang="ja-JP" sz="1600">
            <a:solidFill>
              <a:schemeClr val="lt1"/>
            </a:solidFill>
            <a:effectLst/>
            <a:latin typeface="BIZ UDPゴシック" panose="020B0400000000000000" pitchFamily="50" charset="-128"/>
            <a:ea typeface="BIZ UDPゴシック" panose="020B0400000000000000" pitchFamily="50" charset="-128"/>
            <a:cs typeface="+mn-cs"/>
          </a:endParaRPr>
        </a:p>
        <a:p>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文字列</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③</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どちらでも　　　　 「　”　」　で括っても括らなくても機能する</a:t>
          </a:r>
          <a:endParaRPr lang="ja-JP" altLang="ja-JP" sz="16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文字列</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④</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不必要　　　　　 　　「　”　」　で括ると機能しない</a:t>
          </a:r>
          <a:endParaRPr lang="ja-JP" altLang="ja-JP" sz="1600">
            <a:effectLst/>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effectLst/>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600">
            <a:latin typeface="BIZ UDPゴシック" panose="020B0400000000000000" pitchFamily="50" charset="-128"/>
            <a:ea typeface="BIZ UDPゴシック" panose="020B0400000000000000" pitchFamily="50" charset="-128"/>
          </a:endParaRPr>
        </a:p>
        <a:p>
          <a:pPr algn="l"/>
          <a:endParaRPr kumimoji="1" lang="ja-JP" altLang="en-US" sz="1600">
            <a:latin typeface="BIZ UDPゴシック" panose="020B0400000000000000" pitchFamily="50" charset="-128"/>
            <a:ea typeface="BIZ UDPゴシック" panose="020B0400000000000000" pitchFamily="50"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1580028</xdr:colOff>
      <xdr:row>0</xdr:row>
      <xdr:rowOff>907676</xdr:rowOff>
    </xdr:from>
    <xdr:to>
      <xdr:col>5</xdr:col>
      <xdr:colOff>1316205</xdr:colOff>
      <xdr:row>1</xdr:row>
      <xdr:rowOff>304676</xdr:rowOff>
    </xdr:to>
    <xdr:sp macro="" textlink="">
      <xdr:nvSpPr>
        <xdr:cNvPr id="2" name="四角形: 角を丸くする 1">
          <a:extLst>
            <a:ext uri="{FF2B5EF4-FFF2-40B4-BE49-F238E27FC236}">
              <a16:creationId xmlns:a16="http://schemas.microsoft.com/office/drawing/2014/main" id="{6E077699-0251-410E-8C15-8AC3BFA6F7C6}"/>
            </a:ext>
          </a:extLst>
        </xdr:cNvPr>
        <xdr:cNvSpPr/>
      </xdr:nvSpPr>
      <xdr:spPr>
        <a:xfrm>
          <a:off x="7888940" y="907676"/>
          <a:ext cx="2448000" cy="5400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自動更新</a:t>
          </a:r>
        </a:p>
      </xdr:txBody>
    </xdr:sp>
    <xdr:clientData/>
  </xdr:twoCellAnchor>
  <xdr:twoCellAnchor>
    <xdr:from>
      <xdr:col>3</xdr:col>
      <xdr:colOff>2823882</xdr:colOff>
      <xdr:row>0</xdr:row>
      <xdr:rowOff>918882</xdr:rowOff>
    </xdr:from>
    <xdr:to>
      <xdr:col>4</xdr:col>
      <xdr:colOff>1461882</xdr:colOff>
      <xdr:row>1</xdr:row>
      <xdr:rowOff>315882</xdr:rowOff>
    </xdr:to>
    <xdr:sp macro="" textlink="">
      <xdr:nvSpPr>
        <xdr:cNvPr id="3" name="四角形: 角を丸くする 2">
          <a:extLst>
            <a:ext uri="{FF2B5EF4-FFF2-40B4-BE49-F238E27FC236}">
              <a16:creationId xmlns:a16="http://schemas.microsoft.com/office/drawing/2014/main" id="{7D366C1C-ECF1-4E76-A2F0-1053C6421B62}"/>
            </a:ext>
          </a:extLst>
        </xdr:cNvPr>
        <xdr:cNvSpPr/>
      </xdr:nvSpPr>
      <xdr:spPr>
        <a:xfrm>
          <a:off x="5322794" y="918882"/>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5</xdr:col>
      <xdr:colOff>1748117</xdr:colOff>
      <xdr:row>0</xdr:row>
      <xdr:rowOff>448235</xdr:rowOff>
    </xdr:from>
    <xdr:to>
      <xdr:col>7</xdr:col>
      <xdr:colOff>717176</xdr:colOff>
      <xdr:row>3</xdr:row>
      <xdr:rowOff>158562</xdr:rowOff>
    </xdr:to>
    <xdr:sp macro="" textlink="">
      <xdr:nvSpPr>
        <xdr:cNvPr id="4" name="正方形/長方形 3">
          <a:extLst>
            <a:ext uri="{FF2B5EF4-FFF2-40B4-BE49-F238E27FC236}">
              <a16:creationId xmlns:a16="http://schemas.microsoft.com/office/drawing/2014/main" id="{9D225BD0-7426-436F-9881-FE5C40C1517D}"/>
            </a:ext>
          </a:extLst>
        </xdr:cNvPr>
        <xdr:cNvSpPr/>
      </xdr:nvSpPr>
      <xdr:spPr>
        <a:xfrm>
          <a:off x="10768852" y="448235"/>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1624853</xdr:colOff>
      <xdr:row>26</xdr:row>
      <xdr:rowOff>459441</xdr:rowOff>
    </xdr:from>
    <xdr:to>
      <xdr:col>7</xdr:col>
      <xdr:colOff>593912</xdr:colOff>
      <xdr:row>29</xdr:row>
      <xdr:rowOff>169768</xdr:rowOff>
    </xdr:to>
    <xdr:sp macro="" textlink="">
      <xdr:nvSpPr>
        <xdr:cNvPr id="5" name="正方形/長方形 4">
          <a:extLst>
            <a:ext uri="{FF2B5EF4-FFF2-40B4-BE49-F238E27FC236}">
              <a16:creationId xmlns:a16="http://schemas.microsoft.com/office/drawing/2014/main" id="{6BEB3EB3-DF35-4468-A5E8-C39A81873AE4}"/>
            </a:ext>
          </a:extLst>
        </xdr:cNvPr>
        <xdr:cNvSpPr/>
      </xdr:nvSpPr>
      <xdr:spPr>
        <a:xfrm>
          <a:off x="10645588" y="10555941"/>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1669676</xdr:colOff>
      <xdr:row>0</xdr:row>
      <xdr:rowOff>829235</xdr:rowOff>
    </xdr:from>
    <xdr:to>
      <xdr:col>7</xdr:col>
      <xdr:colOff>638735</xdr:colOff>
      <xdr:row>3</xdr:row>
      <xdr:rowOff>158562</xdr:rowOff>
    </xdr:to>
    <xdr:sp macro="" textlink="">
      <xdr:nvSpPr>
        <xdr:cNvPr id="2" name="正方形/長方形 1">
          <a:extLst>
            <a:ext uri="{FF2B5EF4-FFF2-40B4-BE49-F238E27FC236}">
              <a16:creationId xmlns:a16="http://schemas.microsoft.com/office/drawing/2014/main" id="{DBBCA4FB-99C4-491C-A2A8-F16126664F68}"/>
            </a:ext>
          </a:extLst>
        </xdr:cNvPr>
        <xdr:cNvSpPr/>
      </xdr:nvSpPr>
      <xdr:spPr>
        <a:xfrm>
          <a:off x="10690411" y="829235"/>
          <a:ext cx="2487706" cy="1480856"/>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2543735</xdr:colOff>
      <xdr:row>0</xdr:row>
      <xdr:rowOff>459442</xdr:rowOff>
    </xdr:from>
    <xdr:to>
      <xdr:col>6</xdr:col>
      <xdr:colOff>5031441</xdr:colOff>
      <xdr:row>3</xdr:row>
      <xdr:rowOff>416299</xdr:rowOff>
    </xdr:to>
    <xdr:sp macro="" textlink="">
      <xdr:nvSpPr>
        <xdr:cNvPr id="4" name="正方形/長方形 3">
          <a:extLst>
            <a:ext uri="{FF2B5EF4-FFF2-40B4-BE49-F238E27FC236}">
              <a16:creationId xmlns:a16="http://schemas.microsoft.com/office/drawing/2014/main" id="{CF5E7FE4-9375-408E-8BA5-5E346C758961}"/>
            </a:ext>
          </a:extLst>
        </xdr:cNvPr>
        <xdr:cNvSpPr/>
      </xdr:nvSpPr>
      <xdr:spPr>
        <a:xfrm>
          <a:off x="10981764" y="459442"/>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2835088</xdr:colOff>
      <xdr:row>0</xdr:row>
      <xdr:rowOff>302558</xdr:rowOff>
    </xdr:from>
    <xdr:to>
      <xdr:col>6</xdr:col>
      <xdr:colOff>5322794</xdr:colOff>
      <xdr:row>3</xdr:row>
      <xdr:rowOff>393886</xdr:rowOff>
    </xdr:to>
    <xdr:sp macro="" textlink="">
      <xdr:nvSpPr>
        <xdr:cNvPr id="2" name="正方形/長方形 1">
          <a:extLst>
            <a:ext uri="{FF2B5EF4-FFF2-40B4-BE49-F238E27FC236}">
              <a16:creationId xmlns:a16="http://schemas.microsoft.com/office/drawing/2014/main" id="{5BEA05C7-E175-4379-BB1B-8BDB21EBF11B}"/>
            </a:ext>
          </a:extLst>
        </xdr:cNvPr>
        <xdr:cNvSpPr/>
      </xdr:nvSpPr>
      <xdr:spPr>
        <a:xfrm>
          <a:off x="11273117" y="302558"/>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2886075</xdr:colOff>
      <xdr:row>0</xdr:row>
      <xdr:rowOff>723900</xdr:rowOff>
    </xdr:from>
    <xdr:to>
      <xdr:col>6</xdr:col>
      <xdr:colOff>5373781</xdr:colOff>
      <xdr:row>3</xdr:row>
      <xdr:rowOff>299757</xdr:rowOff>
    </xdr:to>
    <xdr:sp macro="" textlink="">
      <xdr:nvSpPr>
        <xdr:cNvPr id="2" name="正方形/長方形 1">
          <a:extLst>
            <a:ext uri="{FF2B5EF4-FFF2-40B4-BE49-F238E27FC236}">
              <a16:creationId xmlns:a16="http://schemas.microsoft.com/office/drawing/2014/main" id="{9C3DA878-6F5C-484D-92D8-5CAEEE3EDC50}"/>
            </a:ext>
          </a:extLst>
        </xdr:cNvPr>
        <xdr:cNvSpPr/>
      </xdr:nvSpPr>
      <xdr:spPr>
        <a:xfrm>
          <a:off x="10515600" y="723900"/>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2790264</xdr:colOff>
      <xdr:row>0</xdr:row>
      <xdr:rowOff>593912</xdr:rowOff>
    </xdr:from>
    <xdr:to>
      <xdr:col>6</xdr:col>
      <xdr:colOff>5277970</xdr:colOff>
      <xdr:row>3</xdr:row>
      <xdr:rowOff>304240</xdr:rowOff>
    </xdr:to>
    <xdr:sp macro="" textlink="">
      <xdr:nvSpPr>
        <xdr:cNvPr id="2" name="正方形/長方形 1">
          <a:extLst>
            <a:ext uri="{FF2B5EF4-FFF2-40B4-BE49-F238E27FC236}">
              <a16:creationId xmlns:a16="http://schemas.microsoft.com/office/drawing/2014/main" id="{DE4DC817-A520-407F-9080-1C01316CAF3B}"/>
            </a:ext>
          </a:extLst>
        </xdr:cNvPr>
        <xdr:cNvSpPr/>
      </xdr:nvSpPr>
      <xdr:spPr>
        <a:xfrm>
          <a:off x="10421470" y="593912"/>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2767853</xdr:colOff>
      <xdr:row>0</xdr:row>
      <xdr:rowOff>504264</xdr:rowOff>
    </xdr:from>
    <xdr:to>
      <xdr:col>6</xdr:col>
      <xdr:colOff>5255559</xdr:colOff>
      <xdr:row>3</xdr:row>
      <xdr:rowOff>214592</xdr:rowOff>
    </xdr:to>
    <xdr:sp macro="" textlink="">
      <xdr:nvSpPr>
        <xdr:cNvPr id="2" name="正方形/長方形 1">
          <a:extLst>
            <a:ext uri="{FF2B5EF4-FFF2-40B4-BE49-F238E27FC236}">
              <a16:creationId xmlns:a16="http://schemas.microsoft.com/office/drawing/2014/main" id="{A0B64D8B-03DE-4099-A3C6-8DD93FDE4F26}"/>
            </a:ext>
          </a:extLst>
        </xdr:cNvPr>
        <xdr:cNvSpPr/>
      </xdr:nvSpPr>
      <xdr:spPr>
        <a:xfrm>
          <a:off x="11060206" y="504264"/>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1400736</xdr:colOff>
      <xdr:row>0</xdr:row>
      <xdr:rowOff>190501</xdr:rowOff>
    </xdr:from>
    <xdr:to>
      <xdr:col>5</xdr:col>
      <xdr:colOff>1136913</xdr:colOff>
      <xdr:row>0</xdr:row>
      <xdr:rowOff>730501</xdr:rowOff>
    </xdr:to>
    <xdr:sp macro="" textlink="">
      <xdr:nvSpPr>
        <xdr:cNvPr id="3" name="四角形: 角を丸くする 2">
          <a:extLst>
            <a:ext uri="{FF2B5EF4-FFF2-40B4-BE49-F238E27FC236}">
              <a16:creationId xmlns:a16="http://schemas.microsoft.com/office/drawing/2014/main" id="{8335DA85-2DB7-4215-8505-29FB12C04450}"/>
            </a:ext>
          </a:extLst>
        </xdr:cNvPr>
        <xdr:cNvSpPr/>
      </xdr:nvSpPr>
      <xdr:spPr>
        <a:xfrm>
          <a:off x="7709648" y="190501"/>
          <a:ext cx="2448000" cy="54000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簡易ダイアログ</a:t>
          </a:r>
        </a:p>
      </xdr:txBody>
    </xdr:sp>
    <xdr:clientData/>
  </xdr:twoCellAnchor>
  <xdr:twoCellAnchor>
    <xdr:from>
      <xdr:col>5</xdr:col>
      <xdr:colOff>1781736</xdr:colOff>
      <xdr:row>0</xdr:row>
      <xdr:rowOff>280148</xdr:rowOff>
    </xdr:from>
    <xdr:to>
      <xdr:col>7</xdr:col>
      <xdr:colOff>750795</xdr:colOff>
      <xdr:row>2</xdr:row>
      <xdr:rowOff>237005</xdr:rowOff>
    </xdr:to>
    <xdr:sp macro="" textlink="">
      <xdr:nvSpPr>
        <xdr:cNvPr id="2" name="正方形/長方形 1">
          <a:extLst>
            <a:ext uri="{FF2B5EF4-FFF2-40B4-BE49-F238E27FC236}">
              <a16:creationId xmlns:a16="http://schemas.microsoft.com/office/drawing/2014/main" id="{90AC6846-16F2-4FDB-B811-D8BF04BC0870}"/>
            </a:ext>
          </a:extLst>
        </xdr:cNvPr>
        <xdr:cNvSpPr/>
      </xdr:nvSpPr>
      <xdr:spPr>
        <a:xfrm>
          <a:off x="10802471" y="280148"/>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1770529</xdr:colOff>
      <xdr:row>0</xdr:row>
      <xdr:rowOff>997322</xdr:rowOff>
    </xdr:from>
    <xdr:to>
      <xdr:col>7</xdr:col>
      <xdr:colOff>739588</xdr:colOff>
      <xdr:row>2</xdr:row>
      <xdr:rowOff>192179</xdr:rowOff>
    </xdr:to>
    <xdr:sp macro="" textlink="">
      <xdr:nvSpPr>
        <xdr:cNvPr id="2" name="正方形/長方形 1">
          <a:extLst>
            <a:ext uri="{FF2B5EF4-FFF2-40B4-BE49-F238E27FC236}">
              <a16:creationId xmlns:a16="http://schemas.microsoft.com/office/drawing/2014/main" id="{B2F7E98B-110D-4876-96B5-5E8F30F976F1}"/>
            </a:ext>
          </a:extLst>
        </xdr:cNvPr>
        <xdr:cNvSpPr/>
      </xdr:nvSpPr>
      <xdr:spPr>
        <a:xfrm>
          <a:off x="10791264" y="997322"/>
          <a:ext cx="2487706" cy="1480857"/>
        </a:xfrm>
        <a:prstGeom prst="rect">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BIZ UDPゴシック" panose="020B0400000000000000" pitchFamily="50" charset="-128"/>
              <a:ea typeface="BIZ UDPゴシック" panose="020B0400000000000000" pitchFamily="50" charset="-128"/>
            </a:rPr>
            <a:t>文字列型　仕分け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　「”」　</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ダブルクォーテーション処理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文字列①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en-US" sz="1050">
              <a:latin typeface="BIZ UDPゴシック" panose="020B0400000000000000" pitchFamily="50" charset="-128"/>
              <a:ea typeface="BIZ UDPゴシック" panose="020B0400000000000000" pitchFamily="50" charset="-128"/>
            </a:rPr>
            <a:t>必要　　　</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②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状況により</a:t>
          </a:r>
          <a:endParaRPr kumimoji="1"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③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どちらでも</a:t>
          </a:r>
          <a:endParaRPr kumimoji="0" lang="en-US" altLang="ja-JP" sz="1050">
            <a:solidFill>
              <a:schemeClr val="lt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050">
              <a:solidFill>
                <a:schemeClr val="lt1"/>
              </a:solidFill>
              <a:effectLst/>
              <a:latin typeface="BIZ UDPゴシック" panose="020B0400000000000000" pitchFamily="50" charset="-128"/>
              <a:ea typeface="BIZ UDPゴシック" panose="020B0400000000000000" pitchFamily="50" charset="-128"/>
              <a:cs typeface="+mn-cs"/>
            </a:rPr>
            <a:t>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文字列</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④　</a:t>
          </a:r>
          <a:r>
            <a:rPr kumimoji="1" lang="ja-JP" altLang="ja-JP" sz="1050">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050">
              <a:solidFill>
                <a:schemeClr val="lt1"/>
              </a:solidFill>
              <a:effectLst/>
              <a:latin typeface="BIZ UDPゴシック" panose="020B0400000000000000" pitchFamily="50" charset="-128"/>
              <a:ea typeface="BIZ UDPゴシック" panose="020B0400000000000000" pitchFamily="50" charset="-128"/>
              <a:cs typeface="+mn-cs"/>
            </a:rPr>
            <a:t>　　不必要</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E3C1-3F22-4B7F-9526-88102405C21D}">
  <sheetPr codeName="Sheet1">
    <pageSetUpPr fitToPage="1"/>
  </sheetPr>
  <dimension ref="B18:B60"/>
  <sheetViews>
    <sheetView showGridLines="0" tabSelected="1" zoomScaleNormal="100" workbookViewId="0">
      <selection activeCell="B61" sqref="B61"/>
    </sheetView>
  </sheetViews>
  <sheetFormatPr defaultColWidth="8.875" defaultRowHeight="13.5"/>
  <cols>
    <col min="1" max="1" width="8.875" style="1"/>
    <col min="2" max="2" width="106" style="2" customWidth="1"/>
    <col min="3" max="3" width="3.625" style="1" customWidth="1"/>
    <col min="4" max="16384" width="8.875" style="1"/>
  </cols>
  <sheetData>
    <row r="18" spans="2:2">
      <c r="B18" s="297"/>
    </row>
    <row r="19" spans="2:2">
      <c r="B19" s="297"/>
    </row>
    <row r="20" spans="2:2">
      <c r="B20" s="297"/>
    </row>
    <row r="38" spans="2:2">
      <c r="B38" s="298" t="s">
        <v>334</v>
      </c>
    </row>
    <row r="39" spans="2:2">
      <c r="B39" s="298"/>
    </row>
    <row r="40" spans="2:2">
      <c r="B40" s="298"/>
    </row>
    <row r="41" spans="2:2">
      <c r="B41" s="298"/>
    </row>
    <row r="42" spans="2:2" ht="13.5" customHeight="1">
      <c r="B42" s="1"/>
    </row>
    <row r="43" spans="2:2" ht="13.5" customHeight="1">
      <c r="B43" s="1"/>
    </row>
    <row r="44" spans="2:2" ht="13.5" customHeight="1"/>
    <row r="52" spans="2:2">
      <c r="B52" s="1"/>
    </row>
    <row r="53" spans="2:2">
      <c r="B53" s="1"/>
    </row>
    <row r="57" spans="2:2">
      <c r="B57" s="299" t="s">
        <v>377</v>
      </c>
    </row>
    <row r="58" spans="2:2">
      <c r="B58" s="299"/>
    </row>
    <row r="60" spans="2:2">
      <c r="B60" s="7" t="s">
        <v>1120</v>
      </c>
    </row>
  </sheetData>
  <mergeCells count="3">
    <mergeCell ref="B18:B20"/>
    <mergeCell ref="B38:B41"/>
    <mergeCell ref="B57:B58"/>
  </mergeCells>
  <phoneticPr fontId="1"/>
  <printOptions horizontalCentered="1"/>
  <pageMargins left="0.70866141732283472" right="0.70866141732283472" top="0.74803149606299213" bottom="0.74803149606299213" header="0.31496062992125984" footer="0.31496062992125984"/>
  <pageSetup paperSize="9" scale="70" fitToHeight="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2983-1D9E-4268-8A6D-0A8F89874881}">
  <sheetPr codeName="Sheet10">
    <pageSetUpPr fitToPage="1"/>
  </sheetPr>
  <dimension ref="B1:BF67"/>
  <sheetViews>
    <sheetView showGridLines="0" view="pageBreakPreview" zoomScale="85" zoomScaleNormal="100" zoomScaleSheetLayoutView="85" workbookViewId="0">
      <pane ySplit="5" topLeftCell="A6" activePane="bottomLeft" state="frozen"/>
      <selection activeCell="B61" sqref="B61"/>
      <selection pane="bottomLeft" activeCell="D33" sqref="D33:E3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58" s="156" customFormat="1" ht="60" customHeight="1">
      <c r="B1" s="149" t="s">
        <v>388</v>
      </c>
      <c r="C1" s="152"/>
      <c r="D1" s="149" t="str">
        <f>VLOOKUP(B1,ワークシート関数一覧!$C$7:$D$30,2,FALSE)</f>
        <v>国内株式 現物注文約定照会</v>
      </c>
      <c r="E1" s="152"/>
      <c r="F1" s="153"/>
      <c r="G1" s="153"/>
      <c r="H1" s="153"/>
      <c r="I1" s="153"/>
      <c r="J1" s="154"/>
      <c r="K1" s="155"/>
    </row>
    <row r="2" spans="2:58" ht="60" customHeight="1">
      <c r="B2" s="71" t="str">
        <f>VLOOKUP(B1,ワークシート関数一覧!$C$7:$E$30,3,FALSE)</f>
        <v>SNT.EqtyOrderList</v>
      </c>
      <c r="C2" s="23"/>
    </row>
    <row r="3" spans="2:58" ht="39.950000000000003" customHeight="1">
      <c r="B3" s="70" t="s">
        <v>433</v>
      </c>
    </row>
    <row r="4" spans="2:58" ht="39.950000000000003" customHeight="1" thickBot="1">
      <c r="B4" s="70"/>
      <c r="C4" s="321" t="s">
        <v>1091</v>
      </c>
      <c r="D4" s="322"/>
      <c r="E4" s="322"/>
      <c r="F4" s="322"/>
    </row>
    <row r="5" spans="2:58" s="24" customFormat="1" ht="24.95" customHeight="1" thickBot="1">
      <c r="B5" s="66" t="s">
        <v>0</v>
      </c>
      <c r="C5" s="240" t="s">
        <v>3</v>
      </c>
      <c r="D5" s="240" t="s">
        <v>4</v>
      </c>
      <c r="E5" s="329" t="s">
        <v>425</v>
      </c>
      <c r="F5" s="330"/>
      <c r="G5" s="241" t="s">
        <v>428</v>
      </c>
      <c r="H5" s="242" t="s">
        <v>314</v>
      </c>
      <c r="I5" s="59"/>
      <c r="J5" s="46"/>
      <c r="K5" s="28"/>
      <c r="N5" s="24" t="s">
        <v>1045</v>
      </c>
      <c r="O5" s="24" t="s">
        <v>1046</v>
      </c>
      <c r="P5" s="24" t="s">
        <v>1047</v>
      </c>
      <c r="Q5" s="24" t="s">
        <v>1048</v>
      </c>
      <c r="R5" s="24" t="s">
        <v>1049</v>
      </c>
      <c r="S5" s="24" t="s">
        <v>1050</v>
      </c>
      <c r="T5" s="24" t="s">
        <v>1051</v>
      </c>
      <c r="U5" s="24" t="s">
        <v>1052</v>
      </c>
      <c r="V5" s="24" t="s">
        <v>1053</v>
      </c>
      <c r="W5" s="24" t="s">
        <v>1054</v>
      </c>
      <c r="X5" s="24" t="s">
        <v>1055</v>
      </c>
      <c r="Y5" s="24" t="s">
        <v>1056</v>
      </c>
      <c r="Z5" s="24" t="s">
        <v>1057</v>
      </c>
      <c r="AA5" s="24" t="s">
        <v>1058</v>
      </c>
      <c r="AB5" s="24" t="s">
        <v>1059</v>
      </c>
      <c r="AC5" s="24" t="s">
        <v>1060</v>
      </c>
      <c r="AD5" s="24" t="s">
        <v>1061</v>
      </c>
      <c r="AE5" s="24" t="s">
        <v>1062</v>
      </c>
      <c r="AF5" s="24" t="s">
        <v>1063</v>
      </c>
      <c r="AG5" s="24" t="s">
        <v>1064</v>
      </c>
      <c r="AH5" s="24" t="s">
        <v>1065</v>
      </c>
      <c r="AI5" s="24" t="s">
        <v>1066</v>
      </c>
      <c r="AJ5" s="24" t="s">
        <v>1067</v>
      </c>
      <c r="AK5" s="24" t="s">
        <v>1068</v>
      </c>
      <c r="AL5" s="24" t="s">
        <v>1069</v>
      </c>
      <c r="AM5" s="24" t="s">
        <v>1070</v>
      </c>
      <c r="AN5" s="24" t="s">
        <v>1071</v>
      </c>
      <c r="AO5" s="24" t="s">
        <v>1072</v>
      </c>
      <c r="AP5" s="24" t="s">
        <v>1073</v>
      </c>
      <c r="AQ5" s="24" t="s">
        <v>1074</v>
      </c>
      <c r="AR5" s="24" t="s">
        <v>1075</v>
      </c>
      <c r="AS5" s="24" t="s">
        <v>1076</v>
      </c>
      <c r="AT5" s="24" t="s">
        <v>1077</v>
      </c>
      <c r="AU5" s="24" t="s">
        <v>1078</v>
      </c>
      <c r="AV5" s="24" t="s">
        <v>1079</v>
      </c>
      <c r="AW5" s="24" t="s">
        <v>1080</v>
      </c>
      <c r="AX5" s="24" t="s">
        <v>1081</v>
      </c>
      <c r="AY5" s="24" t="s">
        <v>1082</v>
      </c>
      <c r="AZ5" s="24" t="s">
        <v>1083</v>
      </c>
      <c r="BA5" s="24" t="s">
        <v>1084</v>
      </c>
      <c r="BB5" s="24" t="s">
        <v>1085</v>
      </c>
      <c r="BC5" s="24" t="s">
        <v>1086</v>
      </c>
      <c r="BD5" s="24" t="s">
        <v>1087</v>
      </c>
      <c r="BE5" s="24" t="s">
        <v>1088</v>
      </c>
      <c r="BF5" s="24" t="s">
        <v>1089</v>
      </c>
    </row>
    <row r="6" spans="2:58" ht="20.100000000000001" customHeight="1" thickTop="1">
      <c r="B6" s="176">
        <v>1</v>
      </c>
      <c r="C6" s="30" t="s">
        <v>81</v>
      </c>
      <c r="D6" s="30" t="s">
        <v>473</v>
      </c>
      <c r="E6" s="327"/>
      <c r="F6" s="328"/>
      <c r="G6" s="29" t="s">
        <v>1090</v>
      </c>
      <c r="H6" s="92" t="s">
        <v>1090</v>
      </c>
      <c r="I6" s="56"/>
      <c r="N6" s="23" t="s">
        <v>1090</v>
      </c>
      <c r="O6" s="23" t="s">
        <v>1090</v>
      </c>
      <c r="P6" s="23" t="s">
        <v>1090</v>
      </c>
      <c r="Q6" s="23" t="s">
        <v>1090</v>
      </c>
      <c r="R6" s="23" t="s">
        <v>1090</v>
      </c>
      <c r="S6" s="23" t="s">
        <v>1090</v>
      </c>
      <c r="T6" s="23" t="s">
        <v>1090</v>
      </c>
      <c r="U6" s="23" t="s">
        <v>1090</v>
      </c>
      <c r="V6" s="23" t="s">
        <v>1090</v>
      </c>
      <c r="W6" s="23" t="s">
        <v>1090</v>
      </c>
      <c r="X6" s="23" t="s">
        <v>1090</v>
      </c>
      <c r="Y6" s="23" t="s">
        <v>1090</v>
      </c>
      <c r="Z6" s="23" t="s">
        <v>1090</v>
      </c>
      <c r="AA6" s="23" t="s">
        <v>1090</v>
      </c>
      <c r="AB6" s="23" t="s">
        <v>1090</v>
      </c>
      <c r="AC6" s="23" t="s">
        <v>1090</v>
      </c>
      <c r="AD6" s="23" t="s">
        <v>1090</v>
      </c>
      <c r="AE6" s="23" t="s">
        <v>1090</v>
      </c>
      <c r="AF6" s="23" t="s">
        <v>1090</v>
      </c>
      <c r="AG6" s="23" t="s">
        <v>1090</v>
      </c>
      <c r="AH6" s="23" t="s">
        <v>1090</v>
      </c>
      <c r="AI6" s="23" t="s">
        <v>1090</v>
      </c>
      <c r="AJ6" s="23" t="s">
        <v>1090</v>
      </c>
      <c r="AK6" s="23" t="s">
        <v>1090</v>
      </c>
      <c r="AL6" s="23" t="s">
        <v>1090</v>
      </c>
      <c r="AM6" s="23" t="s">
        <v>1090</v>
      </c>
      <c r="AN6" s="23" t="s">
        <v>1090</v>
      </c>
      <c r="AO6" s="23" t="s">
        <v>1090</v>
      </c>
      <c r="AP6" s="23" t="s">
        <v>1090</v>
      </c>
      <c r="AQ6" s="23" t="s">
        <v>1090</v>
      </c>
      <c r="AR6" s="23" t="s">
        <v>1090</v>
      </c>
      <c r="AS6" s="23" t="s">
        <v>1090</v>
      </c>
      <c r="AT6" s="23" t="s">
        <v>1090</v>
      </c>
      <c r="AU6" s="23" t="s">
        <v>1090</v>
      </c>
      <c r="AV6" s="23" t="s">
        <v>1090</v>
      </c>
      <c r="AW6" s="23" t="s">
        <v>1090</v>
      </c>
      <c r="AX6" s="23" t="s">
        <v>1090</v>
      </c>
      <c r="AY6" s="23" t="s">
        <v>1090</v>
      </c>
      <c r="AZ6" s="23" t="s">
        <v>1090</v>
      </c>
      <c r="BA6" s="23" t="s">
        <v>1090</v>
      </c>
      <c r="BB6" s="23" t="s">
        <v>1090</v>
      </c>
      <c r="BC6" s="23" t="s">
        <v>1090</v>
      </c>
      <c r="BD6" s="23" t="s">
        <v>1090</v>
      </c>
      <c r="BE6" s="23" t="s">
        <v>1090</v>
      </c>
      <c r="BF6" s="23" t="s">
        <v>1090</v>
      </c>
    </row>
    <row r="7" spans="2:58" ht="39.950000000000003" customHeight="1">
      <c r="B7" s="176">
        <v>2</v>
      </c>
      <c r="C7" s="32" t="s">
        <v>466</v>
      </c>
      <c r="D7" s="33" t="s">
        <v>406</v>
      </c>
      <c r="E7" s="335" t="s">
        <v>474</v>
      </c>
      <c r="F7" s="336"/>
      <c r="G7" s="31" t="s">
        <v>133</v>
      </c>
      <c r="H7" s="93" t="s">
        <v>1000</v>
      </c>
      <c r="I7" s="57"/>
      <c r="J7" s="47"/>
    </row>
    <row r="8" spans="2:58" ht="20.100000000000001" customHeight="1">
      <c r="B8" s="176">
        <v>3</v>
      </c>
      <c r="C8" s="32" t="s">
        <v>467</v>
      </c>
      <c r="D8" s="33" t="s">
        <v>323</v>
      </c>
      <c r="E8" s="335" t="s">
        <v>324</v>
      </c>
      <c r="F8" s="337"/>
      <c r="G8" s="31" t="s">
        <v>133</v>
      </c>
      <c r="H8" s="93" t="s">
        <v>1006</v>
      </c>
      <c r="I8" s="57"/>
      <c r="J8" s="47"/>
    </row>
    <row r="9" spans="2:58" ht="20.100000000000001" customHeight="1">
      <c r="B9" s="176">
        <v>4</v>
      </c>
      <c r="C9" s="32" t="s">
        <v>28</v>
      </c>
      <c r="D9" s="33" t="s">
        <v>475</v>
      </c>
      <c r="E9" s="335" t="s">
        <v>476</v>
      </c>
      <c r="F9" s="337"/>
      <c r="G9" s="31" t="s">
        <v>472</v>
      </c>
      <c r="H9" s="93" t="s">
        <v>471</v>
      </c>
      <c r="I9" s="57"/>
      <c r="J9" s="47"/>
    </row>
    <row r="10" spans="2:58" ht="39.950000000000003" customHeight="1">
      <c r="B10" s="176">
        <v>5</v>
      </c>
      <c r="C10" s="32" t="s">
        <v>220</v>
      </c>
      <c r="D10" s="33" t="s">
        <v>477</v>
      </c>
      <c r="E10" s="335" t="s">
        <v>478</v>
      </c>
      <c r="F10" s="337"/>
      <c r="G10" s="31" t="s">
        <v>472</v>
      </c>
      <c r="H10" s="93" t="s">
        <v>471</v>
      </c>
      <c r="I10" s="57"/>
      <c r="J10" s="47"/>
    </row>
    <row r="11" spans="2:58" s="35" customFormat="1" ht="39.950000000000003" customHeight="1">
      <c r="B11" s="176">
        <v>6</v>
      </c>
      <c r="C11" s="32" t="s">
        <v>29</v>
      </c>
      <c r="D11" s="33" t="s">
        <v>479</v>
      </c>
      <c r="E11" s="335" t="s">
        <v>1005</v>
      </c>
      <c r="F11" s="337"/>
      <c r="G11" s="34" t="s">
        <v>472</v>
      </c>
      <c r="H11" s="94" t="s">
        <v>1001</v>
      </c>
      <c r="I11" s="57"/>
      <c r="J11" s="47"/>
      <c r="K11" s="27"/>
    </row>
    <row r="12" spans="2:58" ht="60" customHeight="1" thickBot="1">
      <c r="B12" s="170">
        <v>7</v>
      </c>
      <c r="C12" s="105" t="s">
        <v>468</v>
      </c>
      <c r="D12" s="106" t="s">
        <v>480</v>
      </c>
      <c r="E12" s="338" t="s">
        <v>481</v>
      </c>
      <c r="F12" s="339"/>
      <c r="G12" s="104" t="s">
        <v>472</v>
      </c>
      <c r="H12" s="107" t="s">
        <v>1001</v>
      </c>
      <c r="I12" s="57"/>
      <c r="J12" s="47"/>
    </row>
    <row r="13" spans="2:58" ht="45" customHeight="1" thickBot="1">
      <c r="B13" s="70" t="s">
        <v>482</v>
      </c>
      <c r="C13" s="69"/>
      <c r="D13" s="47"/>
      <c r="E13" s="47"/>
      <c r="F13" s="26"/>
      <c r="I13" s="26"/>
    </row>
    <row r="14" spans="2:58" ht="24.95" customHeight="1" thickBot="1">
      <c r="B14" s="178" t="s">
        <v>0</v>
      </c>
      <c r="C14" s="63" t="s">
        <v>3</v>
      </c>
      <c r="D14" s="331" t="s">
        <v>524</v>
      </c>
      <c r="E14" s="332"/>
      <c r="F14" s="302" t="s">
        <v>425</v>
      </c>
      <c r="G14" s="302"/>
      <c r="H14" s="303"/>
      <c r="I14" s="23"/>
      <c r="J14" s="23"/>
      <c r="K14" s="23"/>
    </row>
    <row r="15" spans="2:58" ht="20.100000000000001" customHeight="1">
      <c r="B15" s="171">
        <v>1</v>
      </c>
      <c r="C15" s="217" t="s">
        <v>483</v>
      </c>
      <c r="D15" s="333" t="s">
        <v>219</v>
      </c>
      <c r="E15" s="334"/>
      <c r="F15" s="340"/>
      <c r="G15" s="341"/>
      <c r="H15" s="342"/>
      <c r="I15" s="23"/>
      <c r="J15" s="23"/>
      <c r="K15" s="23"/>
    </row>
    <row r="16" spans="2:58" ht="20.100000000000001" customHeight="1">
      <c r="B16" s="169">
        <v>2</v>
      </c>
      <c r="C16" s="218" t="s">
        <v>484</v>
      </c>
      <c r="D16" s="220" t="s">
        <v>547</v>
      </c>
      <c r="E16" s="221"/>
      <c r="F16" s="103"/>
      <c r="G16" s="131"/>
      <c r="H16" s="140"/>
      <c r="I16" s="23"/>
      <c r="J16" s="23"/>
      <c r="K16" s="23"/>
    </row>
    <row r="17" spans="2:11" ht="20.100000000000001" customHeight="1">
      <c r="B17" s="169">
        <v>3</v>
      </c>
      <c r="C17" s="218" t="s">
        <v>442</v>
      </c>
      <c r="D17" s="220" t="s">
        <v>225</v>
      </c>
      <c r="E17" s="221"/>
      <c r="F17" s="103"/>
      <c r="G17" s="131"/>
      <c r="H17" s="140"/>
      <c r="I17" s="23"/>
      <c r="J17" s="23"/>
      <c r="K17" s="23"/>
    </row>
    <row r="18" spans="2:11" ht="20.100000000000001" customHeight="1">
      <c r="B18" s="169">
        <v>4</v>
      </c>
      <c r="C18" s="218" t="s">
        <v>485</v>
      </c>
      <c r="D18" s="220" t="s">
        <v>226</v>
      </c>
      <c r="E18" s="221"/>
      <c r="F18" s="103"/>
      <c r="G18" s="131"/>
      <c r="H18" s="140"/>
      <c r="I18" s="23"/>
      <c r="J18" s="23"/>
      <c r="K18" s="23"/>
    </row>
    <row r="19" spans="2:11" ht="20.100000000000001" customHeight="1">
      <c r="B19" s="169">
        <v>5</v>
      </c>
      <c r="C19" s="218" t="s">
        <v>486</v>
      </c>
      <c r="D19" s="220" t="s">
        <v>548</v>
      </c>
      <c r="E19" s="221"/>
      <c r="F19" s="103"/>
      <c r="G19" s="131"/>
      <c r="H19" s="140"/>
      <c r="I19" s="23"/>
      <c r="J19" s="23"/>
      <c r="K19" s="23"/>
    </row>
    <row r="20" spans="2:11" ht="20.100000000000001" customHeight="1">
      <c r="B20" s="169">
        <v>6</v>
      </c>
      <c r="C20" s="218" t="s">
        <v>443</v>
      </c>
      <c r="D20" s="220" t="s">
        <v>549</v>
      </c>
      <c r="E20" s="221"/>
      <c r="F20" s="103"/>
      <c r="G20" s="131"/>
      <c r="H20" s="140"/>
      <c r="I20" s="23"/>
      <c r="J20" s="23"/>
      <c r="K20" s="23"/>
    </row>
    <row r="21" spans="2:11" ht="20.100000000000001" customHeight="1">
      <c r="B21" s="169">
        <v>7</v>
      </c>
      <c r="C21" s="218" t="s">
        <v>444</v>
      </c>
      <c r="D21" s="220" t="s">
        <v>550</v>
      </c>
      <c r="E21" s="221"/>
      <c r="F21" s="103"/>
      <c r="G21" s="131"/>
      <c r="H21" s="140"/>
      <c r="I21" s="23"/>
      <c r="J21" s="23"/>
      <c r="K21" s="23"/>
    </row>
    <row r="22" spans="2:11" ht="20.100000000000001" customHeight="1">
      <c r="B22" s="169">
        <v>8</v>
      </c>
      <c r="C22" s="218" t="s">
        <v>447</v>
      </c>
      <c r="D22" s="461" t="s">
        <v>1127</v>
      </c>
      <c r="E22" s="296"/>
      <c r="F22" s="103"/>
      <c r="G22" s="131"/>
      <c r="H22" s="140"/>
      <c r="I22" s="23"/>
      <c r="J22" s="23"/>
      <c r="K22" s="23"/>
    </row>
    <row r="23" spans="2:11" ht="20.100000000000001" customHeight="1">
      <c r="B23" s="169">
        <v>9</v>
      </c>
      <c r="C23" s="218" t="s">
        <v>487</v>
      </c>
      <c r="D23" s="220" t="s">
        <v>538</v>
      </c>
      <c r="E23" s="221"/>
      <c r="F23" s="103"/>
      <c r="G23" s="131"/>
      <c r="H23" s="140"/>
      <c r="I23" s="23"/>
      <c r="J23" s="23"/>
      <c r="K23" s="23"/>
    </row>
    <row r="24" spans="2:11" ht="20.100000000000001" customHeight="1">
      <c r="B24" s="169">
        <v>10</v>
      </c>
      <c r="C24" s="218" t="s">
        <v>445</v>
      </c>
      <c r="D24" s="220" t="s">
        <v>539</v>
      </c>
      <c r="E24" s="221"/>
      <c r="F24" s="103"/>
      <c r="G24" s="131"/>
      <c r="H24" s="140"/>
      <c r="I24" s="23"/>
      <c r="J24" s="23"/>
      <c r="K24" s="23"/>
    </row>
    <row r="25" spans="2:11" ht="20.100000000000001" customHeight="1">
      <c r="B25" s="169">
        <v>11</v>
      </c>
      <c r="C25" s="218" t="s">
        <v>446</v>
      </c>
      <c r="D25" s="220" t="s">
        <v>540</v>
      </c>
      <c r="E25" s="221"/>
      <c r="F25" s="103"/>
      <c r="G25" s="131"/>
      <c r="H25" s="140"/>
      <c r="I25" s="23"/>
      <c r="J25" s="23"/>
      <c r="K25" s="23"/>
    </row>
    <row r="26" spans="2:11" ht="20.100000000000001" customHeight="1">
      <c r="B26" s="169">
        <v>12</v>
      </c>
      <c r="C26" s="218" t="s">
        <v>488</v>
      </c>
      <c r="D26" s="220" t="s">
        <v>541</v>
      </c>
      <c r="E26" s="221"/>
      <c r="F26" s="103"/>
      <c r="G26" s="131"/>
      <c r="H26" s="140"/>
      <c r="I26" s="23"/>
      <c r="J26" s="23"/>
      <c r="K26" s="23"/>
    </row>
    <row r="27" spans="2:11" ht="20.100000000000001" customHeight="1">
      <c r="B27" s="169">
        <v>13</v>
      </c>
      <c r="C27" s="218" t="s">
        <v>489</v>
      </c>
      <c r="D27" s="220" t="s">
        <v>542</v>
      </c>
      <c r="E27" s="221"/>
      <c r="F27" s="103"/>
      <c r="G27" s="131"/>
      <c r="H27" s="140"/>
      <c r="I27" s="23"/>
      <c r="J27" s="23"/>
      <c r="K27" s="23"/>
    </row>
    <row r="28" spans="2:11" ht="20.100000000000001" customHeight="1">
      <c r="B28" s="169">
        <v>14</v>
      </c>
      <c r="C28" s="218" t="s">
        <v>449</v>
      </c>
      <c r="D28" s="220" t="s">
        <v>539</v>
      </c>
      <c r="E28" s="221"/>
      <c r="F28" s="103"/>
      <c r="G28" s="131"/>
      <c r="H28" s="140"/>
      <c r="I28" s="23"/>
      <c r="J28" s="23"/>
      <c r="K28" s="23"/>
    </row>
    <row r="29" spans="2:11" ht="20.100000000000001" customHeight="1">
      <c r="B29" s="169">
        <v>15</v>
      </c>
      <c r="C29" s="218" t="s">
        <v>450</v>
      </c>
      <c r="D29" s="220" t="s">
        <v>543</v>
      </c>
      <c r="E29" s="221"/>
      <c r="F29" s="103"/>
      <c r="G29" s="131"/>
      <c r="H29" s="140"/>
      <c r="I29" s="23"/>
      <c r="J29" s="23"/>
      <c r="K29" s="23"/>
    </row>
    <row r="30" spans="2:11" ht="20.100000000000001" customHeight="1">
      <c r="B30" s="169">
        <v>16</v>
      </c>
      <c r="C30" s="218" t="s">
        <v>490</v>
      </c>
      <c r="D30" s="220" t="s">
        <v>544</v>
      </c>
      <c r="E30" s="221"/>
      <c r="F30" s="103"/>
      <c r="G30" s="131"/>
      <c r="H30" s="140"/>
      <c r="I30" s="23"/>
      <c r="J30" s="23"/>
      <c r="K30" s="23"/>
    </row>
    <row r="31" spans="2:11" ht="20.100000000000001" customHeight="1">
      <c r="B31" s="169">
        <v>17</v>
      </c>
      <c r="C31" s="218" t="s">
        <v>491</v>
      </c>
      <c r="D31" s="220" t="s">
        <v>545</v>
      </c>
      <c r="E31" s="221"/>
      <c r="F31" s="103"/>
      <c r="G31" s="131"/>
      <c r="H31" s="140"/>
      <c r="I31" s="23"/>
      <c r="J31" s="23"/>
      <c r="K31" s="23"/>
    </row>
    <row r="32" spans="2:11" ht="20.100000000000001" customHeight="1">
      <c r="B32" s="169">
        <v>18</v>
      </c>
      <c r="C32" s="218" t="s">
        <v>492</v>
      </c>
      <c r="D32" s="220" t="s">
        <v>546</v>
      </c>
      <c r="E32" s="221"/>
      <c r="F32" s="103"/>
      <c r="G32" s="131"/>
      <c r="H32" s="140"/>
      <c r="I32" s="23"/>
      <c r="J32" s="23"/>
      <c r="K32" s="23"/>
    </row>
    <row r="33" spans="2:11" ht="39.950000000000003" customHeight="1">
      <c r="B33" s="169">
        <v>19</v>
      </c>
      <c r="C33" s="218" t="s">
        <v>493</v>
      </c>
      <c r="D33" s="323" t="s">
        <v>557</v>
      </c>
      <c r="E33" s="324"/>
      <c r="F33" s="103"/>
      <c r="G33" s="131"/>
      <c r="H33" s="140"/>
      <c r="I33" s="23"/>
      <c r="J33" s="23"/>
      <c r="K33" s="23"/>
    </row>
    <row r="34" spans="2:11" ht="20.100000000000001" customHeight="1">
      <c r="B34" s="169">
        <v>20</v>
      </c>
      <c r="C34" s="218" t="s">
        <v>494</v>
      </c>
      <c r="D34" s="220" t="s">
        <v>551</v>
      </c>
      <c r="E34" s="221"/>
      <c r="F34" s="103"/>
      <c r="G34" s="131"/>
      <c r="H34" s="140"/>
      <c r="I34" s="23"/>
      <c r="J34" s="23"/>
      <c r="K34" s="23"/>
    </row>
    <row r="35" spans="2:11" ht="20.100000000000001" customHeight="1">
      <c r="B35" s="169">
        <v>21</v>
      </c>
      <c r="C35" s="218" t="s">
        <v>495</v>
      </c>
      <c r="D35" s="220" t="s">
        <v>552</v>
      </c>
      <c r="E35" s="221"/>
      <c r="F35" s="103"/>
      <c r="G35" s="131"/>
      <c r="H35" s="140"/>
      <c r="I35" s="23"/>
      <c r="J35" s="23"/>
      <c r="K35" s="23"/>
    </row>
    <row r="36" spans="2:11" ht="20.100000000000001" customHeight="1">
      <c r="B36" s="169">
        <v>22</v>
      </c>
      <c r="C36" s="218" t="s">
        <v>496</v>
      </c>
      <c r="D36" s="220" t="s">
        <v>553</v>
      </c>
      <c r="E36" s="221"/>
      <c r="F36" s="103"/>
      <c r="G36" s="131"/>
      <c r="H36" s="140"/>
      <c r="I36" s="23"/>
      <c r="J36" s="23"/>
      <c r="K36" s="23"/>
    </row>
    <row r="37" spans="2:11" ht="20.100000000000001" customHeight="1">
      <c r="B37" s="169">
        <v>23</v>
      </c>
      <c r="C37" s="218" t="s">
        <v>497</v>
      </c>
      <c r="D37" s="220" t="s">
        <v>554</v>
      </c>
      <c r="E37" s="221"/>
      <c r="F37" s="103"/>
      <c r="G37" s="131"/>
      <c r="H37" s="140"/>
      <c r="I37" s="23"/>
      <c r="J37" s="23"/>
      <c r="K37" s="23"/>
    </row>
    <row r="38" spans="2:11" ht="39.950000000000003" customHeight="1">
      <c r="B38" s="169">
        <v>24</v>
      </c>
      <c r="C38" s="218" t="s">
        <v>498</v>
      </c>
      <c r="D38" s="325" t="s">
        <v>555</v>
      </c>
      <c r="E38" s="326"/>
      <c r="F38" s="103" t="s">
        <v>556</v>
      </c>
      <c r="G38" s="131"/>
      <c r="H38" s="140"/>
      <c r="I38" s="23"/>
      <c r="J38" s="23"/>
      <c r="K38" s="23"/>
    </row>
    <row r="39" spans="2:11" ht="20.100000000000001" customHeight="1">
      <c r="B39" s="169">
        <v>25</v>
      </c>
      <c r="C39" s="218" t="s">
        <v>499</v>
      </c>
      <c r="D39" s="220" t="s">
        <v>558</v>
      </c>
      <c r="E39" s="221"/>
      <c r="F39" s="103"/>
      <c r="G39" s="131"/>
      <c r="H39" s="140"/>
      <c r="I39" s="23"/>
      <c r="J39" s="23"/>
      <c r="K39" s="23"/>
    </row>
    <row r="40" spans="2:11" ht="20.100000000000001" customHeight="1">
      <c r="B40" s="169">
        <v>26</v>
      </c>
      <c r="C40" s="218" t="s">
        <v>448</v>
      </c>
      <c r="D40" s="220" t="s">
        <v>559</v>
      </c>
      <c r="E40" s="221"/>
      <c r="F40" s="103"/>
      <c r="G40" s="131"/>
      <c r="H40" s="140"/>
      <c r="I40" s="23"/>
      <c r="J40" s="23"/>
      <c r="K40" s="23"/>
    </row>
    <row r="41" spans="2:11" ht="20.100000000000001" customHeight="1">
      <c r="B41" s="169">
        <v>27</v>
      </c>
      <c r="C41" s="218" t="s">
        <v>500</v>
      </c>
      <c r="D41" s="220" t="s">
        <v>560</v>
      </c>
      <c r="E41" s="221"/>
      <c r="F41" s="103"/>
      <c r="G41" s="131"/>
      <c r="H41" s="140"/>
      <c r="I41" s="23"/>
      <c r="J41" s="23"/>
      <c r="K41" s="23"/>
    </row>
    <row r="42" spans="2:11" ht="20.100000000000001" customHeight="1">
      <c r="B42" s="169">
        <v>28</v>
      </c>
      <c r="C42" s="218" t="s">
        <v>501</v>
      </c>
      <c r="D42" s="220" t="s">
        <v>561</v>
      </c>
      <c r="E42" s="221"/>
      <c r="F42" s="103"/>
      <c r="G42" s="131"/>
      <c r="H42" s="140"/>
      <c r="I42" s="23"/>
      <c r="J42" s="23"/>
      <c r="K42" s="23"/>
    </row>
    <row r="43" spans="2:11" ht="20.100000000000001" customHeight="1">
      <c r="B43" s="169">
        <v>29</v>
      </c>
      <c r="C43" s="218" t="s">
        <v>502</v>
      </c>
      <c r="D43" s="220" t="s">
        <v>562</v>
      </c>
      <c r="E43" s="221"/>
      <c r="F43" s="103"/>
      <c r="G43" s="131"/>
      <c r="H43" s="140"/>
      <c r="I43" s="23"/>
      <c r="J43" s="23"/>
      <c r="K43" s="23"/>
    </row>
    <row r="44" spans="2:11" ht="20.100000000000001" customHeight="1">
      <c r="B44" s="169">
        <v>30</v>
      </c>
      <c r="C44" s="218" t="s">
        <v>503</v>
      </c>
      <c r="D44" s="220" t="s">
        <v>563</v>
      </c>
      <c r="E44" s="221"/>
      <c r="F44" s="103"/>
      <c r="G44" s="131"/>
      <c r="H44" s="140"/>
      <c r="I44" s="23"/>
      <c r="J44" s="23"/>
      <c r="K44" s="23"/>
    </row>
    <row r="45" spans="2:11" ht="20.100000000000001" customHeight="1">
      <c r="B45" s="169">
        <v>31</v>
      </c>
      <c r="C45" s="218" t="s">
        <v>504</v>
      </c>
      <c r="D45" s="220" t="s">
        <v>564</v>
      </c>
      <c r="E45" s="221"/>
      <c r="F45" s="103"/>
      <c r="G45" s="131"/>
      <c r="H45" s="140"/>
      <c r="I45" s="23"/>
      <c r="J45" s="23"/>
      <c r="K45" s="23"/>
    </row>
    <row r="46" spans="2:11" ht="20.100000000000001" customHeight="1">
      <c r="B46" s="169">
        <v>32</v>
      </c>
      <c r="C46" s="218" t="s">
        <v>505</v>
      </c>
      <c r="D46" s="220" t="s">
        <v>565</v>
      </c>
      <c r="E46" s="221"/>
      <c r="F46" s="103"/>
      <c r="G46" s="131"/>
      <c r="H46" s="140"/>
      <c r="I46" s="23"/>
      <c r="J46" s="23"/>
      <c r="K46" s="23"/>
    </row>
    <row r="47" spans="2:11" ht="20.100000000000001" customHeight="1">
      <c r="B47" s="169">
        <v>33</v>
      </c>
      <c r="C47" s="218" t="s">
        <v>506</v>
      </c>
      <c r="D47" s="220" t="s">
        <v>535</v>
      </c>
      <c r="E47" s="221"/>
      <c r="F47" s="103"/>
      <c r="G47" s="131"/>
      <c r="H47" s="140"/>
      <c r="I47" s="23"/>
      <c r="J47" s="23"/>
      <c r="K47" s="23"/>
    </row>
    <row r="48" spans="2:11" ht="20.100000000000001" customHeight="1">
      <c r="B48" s="169">
        <v>34</v>
      </c>
      <c r="C48" s="218" t="s">
        <v>507</v>
      </c>
      <c r="D48" s="220" t="s">
        <v>566</v>
      </c>
      <c r="E48" s="221"/>
      <c r="F48" s="103"/>
      <c r="G48" s="131"/>
      <c r="H48" s="140"/>
      <c r="I48" s="23"/>
      <c r="J48" s="23"/>
      <c r="K48" s="23"/>
    </row>
    <row r="49" spans="2:11" ht="20.100000000000001" customHeight="1">
      <c r="B49" s="169">
        <v>35</v>
      </c>
      <c r="C49" s="218" t="s">
        <v>508</v>
      </c>
      <c r="D49" s="220" t="s">
        <v>567</v>
      </c>
      <c r="E49" s="221"/>
      <c r="F49" s="103"/>
      <c r="G49" s="131"/>
      <c r="H49" s="140"/>
      <c r="I49" s="23"/>
      <c r="J49" s="23"/>
      <c r="K49" s="23"/>
    </row>
    <row r="50" spans="2:11" ht="20.100000000000001" customHeight="1">
      <c r="B50" s="169">
        <v>36</v>
      </c>
      <c r="C50" s="218" t="s">
        <v>509</v>
      </c>
      <c r="D50" s="220" t="s">
        <v>539</v>
      </c>
      <c r="E50" s="221"/>
      <c r="F50" s="103"/>
      <c r="G50" s="131"/>
      <c r="H50" s="140"/>
      <c r="I50" s="23"/>
      <c r="J50" s="23"/>
      <c r="K50" s="23"/>
    </row>
    <row r="51" spans="2:11" ht="20.100000000000001" customHeight="1">
      <c r="B51" s="169">
        <v>37</v>
      </c>
      <c r="C51" s="218" t="s">
        <v>510</v>
      </c>
      <c r="D51" s="220" t="s">
        <v>568</v>
      </c>
      <c r="E51" s="221"/>
      <c r="F51" s="103"/>
      <c r="G51" s="131"/>
      <c r="H51" s="140"/>
      <c r="I51" s="23"/>
      <c r="J51" s="23"/>
      <c r="K51" s="23"/>
    </row>
    <row r="52" spans="2:11" ht="20.100000000000001" customHeight="1">
      <c r="B52" s="169">
        <v>38</v>
      </c>
      <c r="C52" s="218" t="s">
        <v>511</v>
      </c>
      <c r="D52" s="220" t="s">
        <v>569</v>
      </c>
      <c r="E52" s="221"/>
      <c r="F52" s="103"/>
      <c r="G52" s="131"/>
      <c r="H52" s="140"/>
      <c r="I52" s="23"/>
      <c r="J52" s="23"/>
      <c r="K52" s="23"/>
    </row>
    <row r="53" spans="2:11" ht="20.100000000000001" customHeight="1">
      <c r="B53" s="169">
        <v>39</v>
      </c>
      <c r="C53" s="218" t="s">
        <v>512</v>
      </c>
      <c r="D53" s="220" t="s">
        <v>536</v>
      </c>
      <c r="E53" s="221"/>
      <c r="F53" s="103"/>
      <c r="G53" s="131"/>
      <c r="H53" s="140"/>
      <c r="I53" s="23"/>
      <c r="J53" s="23"/>
      <c r="K53" s="23"/>
    </row>
    <row r="54" spans="2:11" ht="20.100000000000001" customHeight="1">
      <c r="B54" s="169">
        <v>40</v>
      </c>
      <c r="C54" s="218" t="s">
        <v>513</v>
      </c>
      <c r="D54" s="220" t="s">
        <v>537</v>
      </c>
      <c r="E54" s="221"/>
      <c r="F54" s="103"/>
      <c r="G54" s="131"/>
      <c r="H54" s="140"/>
      <c r="I54" s="23"/>
      <c r="J54" s="23"/>
      <c r="K54" s="23"/>
    </row>
    <row r="55" spans="2:11" ht="39.950000000000003" customHeight="1">
      <c r="B55" s="169">
        <v>41</v>
      </c>
      <c r="C55" s="218" t="s">
        <v>514</v>
      </c>
      <c r="D55" s="323" t="s">
        <v>557</v>
      </c>
      <c r="E55" s="324"/>
      <c r="F55" s="103"/>
      <c r="G55" s="131"/>
      <c r="H55" s="140"/>
      <c r="I55" s="23"/>
      <c r="J55" s="23"/>
      <c r="K55" s="23"/>
    </row>
    <row r="56" spans="2:11" ht="20.100000000000001" customHeight="1">
      <c r="B56" s="169">
        <v>42</v>
      </c>
      <c r="C56" s="218" t="s">
        <v>604</v>
      </c>
      <c r="D56" s="220" t="s">
        <v>570</v>
      </c>
      <c r="E56" s="221"/>
      <c r="F56" s="103"/>
      <c r="G56" s="131"/>
      <c r="H56" s="140"/>
      <c r="I56" s="23"/>
      <c r="J56" s="23"/>
      <c r="K56" s="23"/>
    </row>
    <row r="57" spans="2:11" ht="20.100000000000001" customHeight="1">
      <c r="B57" s="169">
        <v>43</v>
      </c>
      <c r="C57" s="218" t="s">
        <v>516</v>
      </c>
      <c r="D57" s="220" t="s">
        <v>571</v>
      </c>
      <c r="E57" s="221"/>
      <c r="F57" s="103"/>
      <c r="G57" s="131"/>
      <c r="H57" s="140"/>
      <c r="I57" s="23"/>
      <c r="J57" s="23"/>
      <c r="K57" s="23"/>
    </row>
    <row r="58" spans="2:11" ht="20.100000000000001" customHeight="1">
      <c r="B58" s="169">
        <v>44</v>
      </c>
      <c r="C58" s="218" t="s">
        <v>517</v>
      </c>
      <c r="D58" s="220" t="s">
        <v>572</v>
      </c>
      <c r="E58" s="221"/>
      <c r="F58" s="103"/>
      <c r="G58" s="131"/>
      <c r="H58" s="140"/>
      <c r="I58" s="23"/>
      <c r="J58" s="23"/>
      <c r="K58" s="23"/>
    </row>
    <row r="59" spans="2:11" ht="20.100000000000001" customHeight="1">
      <c r="B59" s="169">
        <v>45</v>
      </c>
      <c r="C59" s="218" t="s">
        <v>518</v>
      </c>
      <c r="D59" s="220" t="s">
        <v>573</v>
      </c>
      <c r="E59" s="221"/>
      <c r="F59" s="103"/>
      <c r="G59" s="131"/>
      <c r="H59" s="140"/>
      <c r="I59" s="23"/>
      <c r="J59" s="23"/>
      <c r="K59" s="23"/>
    </row>
    <row r="60" spans="2:11" ht="20.100000000000001" customHeight="1">
      <c r="B60" s="169">
        <v>46</v>
      </c>
      <c r="C60" s="218" t="s">
        <v>519</v>
      </c>
      <c r="D60" s="220" t="s">
        <v>559</v>
      </c>
      <c r="E60" s="221"/>
      <c r="F60" s="103"/>
      <c r="G60" s="131"/>
      <c r="H60" s="140"/>
      <c r="I60" s="23"/>
      <c r="J60" s="23"/>
      <c r="K60" s="23"/>
    </row>
    <row r="61" spans="2:11" ht="20.100000000000001" customHeight="1">
      <c r="B61" s="169">
        <v>47</v>
      </c>
      <c r="C61" s="218" t="s">
        <v>520</v>
      </c>
      <c r="D61" s="220" t="s">
        <v>560</v>
      </c>
      <c r="E61" s="221"/>
      <c r="F61" s="103"/>
      <c r="G61" s="131"/>
      <c r="H61" s="140"/>
      <c r="I61" s="23"/>
      <c r="J61" s="23"/>
      <c r="K61" s="23"/>
    </row>
    <row r="62" spans="2:11" ht="20.100000000000001" customHeight="1">
      <c r="B62" s="169">
        <v>48</v>
      </c>
      <c r="C62" s="218" t="s">
        <v>521</v>
      </c>
      <c r="D62" s="220" t="s">
        <v>74</v>
      </c>
      <c r="E62" s="221"/>
      <c r="F62" s="103"/>
      <c r="G62" s="131"/>
      <c r="H62" s="140"/>
      <c r="I62" s="23"/>
      <c r="J62" s="23"/>
      <c r="K62" s="23"/>
    </row>
    <row r="63" spans="2:11" ht="20.100000000000001" customHeight="1">
      <c r="B63" s="169">
        <v>49</v>
      </c>
      <c r="C63" s="218" t="s">
        <v>522</v>
      </c>
      <c r="D63" s="220" t="s">
        <v>74</v>
      </c>
      <c r="E63" s="221"/>
      <c r="F63" s="103"/>
      <c r="G63" s="131"/>
      <c r="H63" s="140"/>
      <c r="I63" s="23"/>
      <c r="J63" s="23"/>
      <c r="K63" s="23"/>
    </row>
    <row r="64" spans="2:11" ht="20.100000000000001" customHeight="1">
      <c r="B64" s="169">
        <v>50</v>
      </c>
      <c r="C64" s="218" t="s">
        <v>523</v>
      </c>
      <c r="D64" s="220" t="s">
        <v>574</v>
      </c>
      <c r="E64" s="221"/>
      <c r="F64" s="103"/>
      <c r="G64" s="131"/>
      <c r="H64" s="140"/>
      <c r="I64" s="23"/>
      <c r="J64" s="23"/>
      <c r="K64" s="23"/>
    </row>
    <row r="65" spans="2:11" ht="20.100000000000001" customHeight="1">
      <c r="B65" s="169">
        <v>51</v>
      </c>
      <c r="C65" s="218" t="s">
        <v>221</v>
      </c>
      <c r="D65" s="220" t="s">
        <v>575</v>
      </c>
      <c r="E65" s="221"/>
      <c r="F65" s="103"/>
      <c r="G65" s="131"/>
      <c r="H65" s="140"/>
      <c r="I65" s="23"/>
      <c r="J65" s="23"/>
      <c r="K65" s="23"/>
    </row>
    <row r="66" spans="2:11" ht="20.100000000000001" customHeight="1" thickBot="1">
      <c r="B66" s="170">
        <v>52</v>
      </c>
      <c r="C66" s="219" t="s">
        <v>222</v>
      </c>
      <c r="D66" s="222" t="s">
        <v>576</v>
      </c>
      <c r="E66" s="223"/>
      <c r="F66" s="158"/>
      <c r="G66" s="132"/>
      <c r="H66" s="159"/>
      <c r="I66" s="23"/>
      <c r="J66" s="23"/>
      <c r="K66" s="23"/>
    </row>
    <row r="67" spans="2:11" ht="9.9499999999999993" customHeight="1">
      <c r="B67" s="25"/>
      <c r="C67" s="26"/>
      <c r="D67" s="26"/>
      <c r="E67" s="26"/>
      <c r="F67" s="25"/>
      <c r="G67" s="25"/>
      <c r="H67" s="25"/>
      <c r="I67" s="26"/>
      <c r="K67" s="23"/>
    </row>
  </sheetData>
  <mergeCells count="16">
    <mergeCell ref="C4:F4"/>
    <mergeCell ref="D55:E55"/>
    <mergeCell ref="D38:E38"/>
    <mergeCell ref="D33:E33"/>
    <mergeCell ref="E6:F6"/>
    <mergeCell ref="E5:F5"/>
    <mergeCell ref="D14:E14"/>
    <mergeCell ref="D15:E15"/>
    <mergeCell ref="E7:F7"/>
    <mergeCell ref="E8:F8"/>
    <mergeCell ref="E9:F9"/>
    <mergeCell ref="E10:F10"/>
    <mergeCell ref="E11:F11"/>
    <mergeCell ref="E12:F12"/>
    <mergeCell ref="F14:H14"/>
    <mergeCell ref="F15:H15"/>
  </mergeCells>
  <phoneticPr fontId="1"/>
  <dataValidations count="1">
    <dataValidation type="list" allowBlank="1" showInputMessage="1" showErrorMessage="1" sqref="G6:G12" xr:uid="{56E7C5A9-0E00-4145-8ACF-2A3D61FAD82C}">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7DAC-18BB-423E-8951-58FA99BD379E}">
  <sheetPr codeName="Sheet11">
    <pageSetUpPr fitToPage="1"/>
  </sheetPr>
  <dimension ref="B1:K66"/>
  <sheetViews>
    <sheetView showGridLines="0" view="pageBreakPreview" zoomScale="85" zoomScaleNormal="100" zoomScaleSheetLayoutView="85" workbookViewId="0">
      <pane ySplit="6" topLeftCell="A7" activePane="bottomLeft" state="frozen"/>
      <selection activeCell="B61" sqref="B61"/>
      <selection pane="bottomLeft" activeCell="D23" sqref="D2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90" customHeight="1">
      <c r="B1" s="149" t="s">
        <v>389</v>
      </c>
      <c r="C1" s="152"/>
      <c r="D1" s="149" t="str">
        <f>VLOOKUP(B1,ワークシート関数一覧!$C$7:$D$30,2,FALSE)</f>
        <v>国内株式 現物注文訂正・取消可能注文一覧</v>
      </c>
      <c r="E1" s="152"/>
      <c r="F1" s="153"/>
      <c r="G1" s="153"/>
      <c r="H1" s="153"/>
      <c r="I1" s="153"/>
      <c r="J1" s="154"/>
      <c r="K1" s="155"/>
    </row>
    <row r="2" spans="2:11" ht="90" customHeight="1">
      <c r="B2" s="71" t="str">
        <f>VLOOKUP(B1,ワークシート関数一覧!$C$7:$E$30,3,FALSE)</f>
        <v>SNT.EqtyEnableOrderList</v>
      </c>
      <c r="C2" s="23"/>
    </row>
    <row r="3" spans="2:11" ht="20.100000000000001" customHeight="1">
      <c r="B3" s="72"/>
      <c r="C3" s="23"/>
    </row>
    <row r="4" spans="2:11" ht="39.950000000000003" customHeight="1">
      <c r="B4" s="70" t="s">
        <v>433</v>
      </c>
    </row>
    <row r="5" spans="2:11" ht="39.950000000000003" customHeight="1" thickBot="1">
      <c r="B5" s="70"/>
      <c r="C5" s="343" t="s">
        <v>1092</v>
      </c>
      <c r="D5" s="343"/>
      <c r="E5" s="343"/>
    </row>
    <row r="6" spans="2:11" s="24" customFormat="1" ht="24.95" customHeight="1" thickBot="1">
      <c r="B6" s="66" t="s">
        <v>0</v>
      </c>
      <c r="C6" s="67" t="s">
        <v>3</v>
      </c>
      <c r="D6" s="67" t="s">
        <v>4</v>
      </c>
      <c r="E6" s="346" t="s">
        <v>425</v>
      </c>
      <c r="F6" s="347"/>
      <c r="G6" s="162" t="s">
        <v>428</v>
      </c>
      <c r="H6" s="68" t="s">
        <v>314</v>
      </c>
      <c r="I6" s="59"/>
      <c r="J6" s="46"/>
      <c r="K6" s="28"/>
    </row>
    <row r="7" spans="2:11" ht="20.100000000000001" customHeight="1" thickTop="1">
      <c r="B7" s="176">
        <v>1</v>
      </c>
      <c r="C7" s="30" t="s">
        <v>81</v>
      </c>
      <c r="D7" s="30" t="s">
        <v>473</v>
      </c>
      <c r="E7" s="348"/>
      <c r="F7" s="349"/>
      <c r="G7" s="29" t="s">
        <v>469</v>
      </c>
      <c r="H7" s="92" t="s">
        <v>470</v>
      </c>
      <c r="I7" s="56"/>
    </row>
    <row r="8" spans="2:11" ht="39.950000000000003" customHeight="1">
      <c r="B8" s="176">
        <v>2</v>
      </c>
      <c r="C8" s="32" t="s">
        <v>466</v>
      </c>
      <c r="D8" s="33" t="s">
        <v>406</v>
      </c>
      <c r="E8" s="335" t="s">
        <v>474</v>
      </c>
      <c r="F8" s="336"/>
      <c r="G8" s="31" t="s">
        <v>133</v>
      </c>
      <c r="H8" s="93" t="s">
        <v>1000</v>
      </c>
      <c r="I8" s="57"/>
      <c r="J8" s="47"/>
    </row>
    <row r="9" spans="2:11" ht="20.100000000000001" customHeight="1">
      <c r="B9" s="176">
        <v>3</v>
      </c>
      <c r="C9" s="32" t="s">
        <v>28</v>
      </c>
      <c r="D9" s="33" t="s">
        <v>475</v>
      </c>
      <c r="E9" s="335" t="s">
        <v>476</v>
      </c>
      <c r="F9" s="337"/>
      <c r="G9" s="31" t="s">
        <v>472</v>
      </c>
      <c r="H9" s="93" t="s">
        <v>471</v>
      </c>
      <c r="I9" s="57"/>
      <c r="J9" s="47"/>
    </row>
    <row r="10" spans="2:11" ht="39.950000000000003" customHeight="1">
      <c r="B10" s="176">
        <v>4</v>
      </c>
      <c r="C10" s="32" t="s">
        <v>220</v>
      </c>
      <c r="D10" s="33" t="s">
        <v>477</v>
      </c>
      <c r="E10" s="335" t="s">
        <v>478</v>
      </c>
      <c r="F10" s="337"/>
      <c r="G10" s="31" t="s">
        <v>472</v>
      </c>
      <c r="H10" s="93" t="s">
        <v>471</v>
      </c>
      <c r="I10" s="57"/>
      <c r="J10" s="47"/>
    </row>
    <row r="11" spans="2:11" s="35" customFormat="1" ht="39.950000000000003" customHeight="1">
      <c r="B11" s="176">
        <v>5</v>
      </c>
      <c r="C11" s="32" t="s">
        <v>29</v>
      </c>
      <c r="D11" s="33" t="s">
        <v>479</v>
      </c>
      <c r="E11" s="335" t="s">
        <v>960</v>
      </c>
      <c r="F11" s="337"/>
      <c r="G11" s="34" t="s">
        <v>472</v>
      </c>
      <c r="H11" s="94" t="s">
        <v>1001</v>
      </c>
      <c r="I11" s="57"/>
      <c r="J11" s="47"/>
      <c r="K11" s="27"/>
    </row>
    <row r="12" spans="2:11" ht="60" customHeight="1" thickBot="1">
      <c r="B12" s="170">
        <v>6</v>
      </c>
      <c r="C12" s="105" t="s">
        <v>468</v>
      </c>
      <c r="D12" s="106" t="s">
        <v>480</v>
      </c>
      <c r="E12" s="338" t="s">
        <v>481</v>
      </c>
      <c r="F12" s="339"/>
      <c r="G12" s="104" t="s">
        <v>472</v>
      </c>
      <c r="H12" s="107" t="s">
        <v>1001</v>
      </c>
      <c r="I12" s="57"/>
      <c r="J12" s="47"/>
    </row>
    <row r="13" spans="2:11" ht="20.100000000000001" customHeight="1">
      <c r="C13" s="69"/>
      <c r="D13" s="47"/>
      <c r="E13" s="47"/>
      <c r="F13" s="26"/>
      <c r="I13" s="26"/>
    </row>
    <row r="14" spans="2:11" ht="45" customHeight="1" thickBot="1">
      <c r="B14" s="70" t="s">
        <v>482</v>
      </c>
      <c r="C14" s="69"/>
      <c r="D14" s="47"/>
      <c r="E14" s="47"/>
      <c r="F14" s="26"/>
      <c r="I14" s="26"/>
    </row>
    <row r="15" spans="2:11" ht="24.95" customHeight="1" thickBot="1">
      <c r="B15" s="178" t="s">
        <v>0</v>
      </c>
      <c r="C15" s="243" t="s">
        <v>3</v>
      </c>
      <c r="D15" s="331" t="s">
        <v>524</v>
      </c>
      <c r="E15" s="332"/>
      <c r="F15" s="353" t="s">
        <v>425</v>
      </c>
      <c r="G15" s="314"/>
      <c r="H15" s="315"/>
      <c r="I15" s="23"/>
      <c r="J15" s="23"/>
      <c r="K15" s="23"/>
    </row>
    <row r="16" spans="2:11" ht="20.100000000000001" customHeight="1">
      <c r="B16" s="171">
        <v>1</v>
      </c>
      <c r="C16" s="101" t="s">
        <v>483</v>
      </c>
      <c r="D16" s="350" t="s">
        <v>219</v>
      </c>
      <c r="E16" s="351"/>
      <c r="F16" s="340"/>
      <c r="G16" s="341"/>
      <c r="H16" s="342"/>
      <c r="I16" s="23"/>
      <c r="J16" s="23"/>
      <c r="K16" s="23"/>
    </row>
    <row r="17" spans="2:11" ht="20.100000000000001" customHeight="1">
      <c r="B17" s="169">
        <v>2</v>
      </c>
      <c r="C17" s="60" t="s">
        <v>484</v>
      </c>
      <c r="D17" s="60" t="s">
        <v>547</v>
      </c>
      <c r="E17" s="62"/>
      <c r="F17" s="103"/>
      <c r="G17" s="131"/>
      <c r="H17" s="140"/>
      <c r="I17" s="23"/>
      <c r="J17" s="23"/>
      <c r="K17" s="23"/>
    </row>
    <row r="18" spans="2:11" ht="20.100000000000001" customHeight="1">
      <c r="B18" s="169">
        <v>3</v>
      </c>
      <c r="C18" s="60" t="s">
        <v>442</v>
      </c>
      <c r="D18" s="60" t="s">
        <v>225</v>
      </c>
      <c r="E18" s="62"/>
      <c r="F18" s="103"/>
      <c r="G18" s="131"/>
      <c r="H18" s="140"/>
      <c r="I18" s="23"/>
      <c r="J18" s="23"/>
      <c r="K18" s="23"/>
    </row>
    <row r="19" spans="2:11" ht="20.100000000000001" customHeight="1">
      <c r="B19" s="169">
        <v>4</v>
      </c>
      <c r="C19" s="60" t="s">
        <v>485</v>
      </c>
      <c r="D19" s="60" t="s">
        <v>226</v>
      </c>
      <c r="E19" s="62"/>
      <c r="F19" s="103"/>
      <c r="G19" s="131"/>
      <c r="H19" s="140"/>
      <c r="I19" s="23"/>
      <c r="J19" s="23"/>
      <c r="K19" s="23"/>
    </row>
    <row r="20" spans="2:11" ht="20.100000000000001" customHeight="1">
      <c r="B20" s="169">
        <v>5</v>
      </c>
      <c r="C20" s="60" t="s">
        <v>486</v>
      </c>
      <c r="D20" s="60" t="s">
        <v>548</v>
      </c>
      <c r="E20" s="62"/>
      <c r="F20" s="103"/>
      <c r="G20" s="131"/>
      <c r="H20" s="140"/>
      <c r="I20" s="23"/>
      <c r="J20" s="23"/>
      <c r="K20" s="23"/>
    </row>
    <row r="21" spans="2:11" ht="20.100000000000001" customHeight="1">
      <c r="B21" s="169">
        <v>6</v>
      </c>
      <c r="C21" s="60" t="s">
        <v>443</v>
      </c>
      <c r="D21" s="60" t="s">
        <v>549</v>
      </c>
      <c r="E21" s="62"/>
      <c r="F21" s="103"/>
      <c r="G21" s="131"/>
      <c r="H21" s="140"/>
      <c r="I21" s="23"/>
      <c r="J21" s="23"/>
      <c r="K21" s="23"/>
    </row>
    <row r="22" spans="2:11" ht="20.100000000000001" customHeight="1">
      <c r="B22" s="169">
        <v>7</v>
      </c>
      <c r="C22" s="60" t="s">
        <v>444</v>
      </c>
      <c r="D22" s="60" t="s">
        <v>550</v>
      </c>
      <c r="E22" s="62"/>
      <c r="F22" s="103"/>
      <c r="G22" s="131"/>
      <c r="H22" s="140"/>
      <c r="I22" s="23"/>
      <c r="J22" s="23"/>
      <c r="K22" s="23"/>
    </row>
    <row r="23" spans="2:11" ht="20.100000000000001" customHeight="1">
      <c r="B23" s="169">
        <v>8</v>
      </c>
      <c r="C23" s="60" t="s">
        <v>447</v>
      </c>
      <c r="D23" s="462" t="s">
        <v>1127</v>
      </c>
      <c r="E23" s="62"/>
      <c r="F23" s="103"/>
      <c r="G23" s="131"/>
      <c r="H23" s="140"/>
      <c r="I23" s="23"/>
      <c r="J23" s="23"/>
      <c r="K23" s="23"/>
    </row>
    <row r="24" spans="2:11" ht="20.100000000000001" customHeight="1">
      <c r="B24" s="169">
        <v>9</v>
      </c>
      <c r="C24" s="60" t="s">
        <v>487</v>
      </c>
      <c r="D24" s="60" t="s">
        <v>538</v>
      </c>
      <c r="E24" s="62"/>
      <c r="F24" s="103"/>
      <c r="G24" s="131"/>
      <c r="H24" s="140"/>
      <c r="I24" s="23"/>
      <c r="J24" s="23"/>
      <c r="K24" s="23"/>
    </row>
    <row r="25" spans="2:11" ht="20.100000000000001" customHeight="1">
      <c r="B25" s="169">
        <v>10</v>
      </c>
      <c r="C25" s="60" t="s">
        <v>445</v>
      </c>
      <c r="D25" s="60" t="s">
        <v>539</v>
      </c>
      <c r="E25" s="62"/>
      <c r="F25" s="103"/>
      <c r="G25" s="131"/>
      <c r="H25" s="140"/>
      <c r="I25" s="23"/>
      <c r="J25" s="23"/>
      <c r="K25" s="23"/>
    </row>
    <row r="26" spans="2:11" ht="20.100000000000001" customHeight="1">
      <c r="B26" s="169">
        <v>11</v>
      </c>
      <c r="C26" s="60" t="s">
        <v>446</v>
      </c>
      <c r="D26" s="60" t="s">
        <v>540</v>
      </c>
      <c r="E26" s="62"/>
      <c r="F26" s="103"/>
      <c r="G26" s="131"/>
      <c r="H26" s="140"/>
      <c r="I26" s="23"/>
      <c r="J26" s="23"/>
      <c r="K26" s="23"/>
    </row>
    <row r="27" spans="2:11" ht="20.100000000000001" customHeight="1">
      <c r="B27" s="169">
        <v>12</v>
      </c>
      <c r="C27" s="60" t="s">
        <v>488</v>
      </c>
      <c r="D27" s="60" t="s">
        <v>541</v>
      </c>
      <c r="E27" s="62"/>
      <c r="F27" s="103"/>
      <c r="G27" s="131"/>
      <c r="H27" s="140"/>
      <c r="I27" s="23"/>
      <c r="J27" s="23"/>
      <c r="K27" s="23"/>
    </row>
    <row r="28" spans="2:11" ht="20.100000000000001" customHeight="1">
      <c r="B28" s="169">
        <v>13</v>
      </c>
      <c r="C28" s="60" t="s">
        <v>489</v>
      </c>
      <c r="D28" s="60" t="s">
        <v>542</v>
      </c>
      <c r="E28" s="62"/>
      <c r="F28" s="103"/>
      <c r="G28" s="131"/>
      <c r="H28" s="140"/>
      <c r="I28" s="23"/>
      <c r="J28" s="23"/>
      <c r="K28" s="23"/>
    </row>
    <row r="29" spans="2:11" ht="20.100000000000001" customHeight="1">
      <c r="B29" s="169">
        <v>14</v>
      </c>
      <c r="C29" s="60" t="s">
        <v>449</v>
      </c>
      <c r="D29" s="60" t="s">
        <v>539</v>
      </c>
      <c r="E29" s="62"/>
      <c r="F29" s="103"/>
      <c r="G29" s="131"/>
      <c r="H29" s="140"/>
      <c r="I29" s="23"/>
      <c r="J29" s="23"/>
      <c r="K29" s="23"/>
    </row>
    <row r="30" spans="2:11" ht="20.100000000000001" customHeight="1">
      <c r="B30" s="169">
        <v>15</v>
      </c>
      <c r="C30" s="60" t="s">
        <v>450</v>
      </c>
      <c r="D30" s="60" t="s">
        <v>543</v>
      </c>
      <c r="E30" s="62"/>
      <c r="F30" s="103"/>
      <c r="G30" s="131"/>
      <c r="H30" s="140"/>
      <c r="I30" s="23"/>
      <c r="J30" s="23"/>
      <c r="K30" s="23"/>
    </row>
    <row r="31" spans="2:11" ht="20.100000000000001" customHeight="1">
      <c r="B31" s="169">
        <v>16</v>
      </c>
      <c r="C31" s="60" t="s">
        <v>490</v>
      </c>
      <c r="D31" s="60" t="s">
        <v>544</v>
      </c>
      <c r="E31" s="62"/>
      <c r="F31" s="103"/>
      <c r="G31" s="131"/>
      <c r="H31" s="140"/>
      <c r="I31" s="23"/>
      <c r="J31" s="23"/>
      <c r="K31" s="23"/>
    </row>
    <row r="32" spans="2:11" ht="20.100000000000001" customHeight="1">
      <c r="B32" s="169">
        <v>17</v>
      </c>
      <c r="C32" s="60" t="s">
        <v>491</v>
      </c>
      <c r="D32" s="60" t="s">
        <v>545</v>
      </c>
      <c r="E32" s="62"/>
      <c r="F32" s="103"/>
      <c r="G32" s="131"/>
      <c r="H32" s="140"/>
      <c r="I32" s="23"/>
      <c r="J32" s="23"/>
      <c r="K32" s="23"/>
    </row>
    <row r="33" spans="2:11" ht="20.100000000000001" customHeight="1">
      <c r="B33" s="169">
        <v>18</v>
      </c>
      <c r="C33" s="60" t="s">
        <v>492</v>
      </c>
      <c r="D33" s="60" t="s">
        <v>546</v>
      </c>
      <c r="E33" s="62"/>
      <c r="F33" s="103"/>
      <c r="G33" s="131"/>
      <c r="H33" s="140"/>
      <c r="I33" s="23"/>
      <c r="J33" s="23"/>
      <c r="K33" s="23"/>
    </row>
    <row r="34" spans="2:11" ht="39.950000000000003" customHeight="1">
      <c r="B34" s="169">
        <v>19</v>
      </c>
      <c r="C34" s="60" t="s">
        <v>493</v>
      </c>
      <c r="D34" s="344" t="s">
        <v>557</v>
      </c>
      <c r="E34" s="352"/>
      <c r="F34" s="103"/>
      <c r="G34" s="131"/>
      <c r="H34" s="140"/>
      <c r="I34" s="23"/>
      <c r="J34" s="23"/>
      <c r="K34" s="23"/>
    </row>
    <row r="35" spans="2:11" ht="20.100000000000001" customHeight="1">
      <c r="B35" s="169">
        <v>20</v>
      </c>
      <c r="C35" s="60" t="s">
        <v>494</v>
      </c>
      <c r="D35" s="60" t="s">
        <v>551</v>
      </c>
      <c r="E35" s="62"/>
      <c r="F35" s="103"/>
      <c r="G35" s="131"/>
      <c r="H35" s="140"/>
      <c r="I35" s="23"/>
      <c r="J35" s="23"/>
      <c r="K35" s="23"/>
    </row>
    <row r="36" spans="2:11" ht="20.100000000000001" customHeight="1">
      <c r="B36" s="169">
        <v>21</v>
      </c>
      <c r="C36" s="60" t="s">
        <v>495</v>
      </c>
      <c r="D36" s="60" t="s">
        <v>552</v>
      </c>
      <c r="E36" s="62"/>
      <c r="F36" s="103"/>
      <c r="G36" s="131"/>
      <c r="H36" s="140"/>
      <c r="I36" s="23"/>
      <c r="J36" s="23"/>
      <c r="K36" s="23"/>
    </row>
    <row r="37" spans="2:11" ht="20.100000000000001" customHeight="1">
      <c r="B37" s="169">
        <v>22</v>
      </c>
      <c r="C37" s="60" t="s">
        <v>496</v>
      </c>
      <c r="D37" s="60" t="s">
        <v>553</v>
      </c>
      <c r="E37" s="62"/>
      <c r="F37" s="103"/>
      <c r="G37" s="131"/>
      <c r="H37" s="140"/>
      <c r="I37" s="23"/>
      <c r="J37" s="23"/>
      <c r="K37" s="23"/>
    </row>
    <row r="38" spans="2:11" ht="20.100000000000001" customHeight="1">
      <c r="B38" s="169">
        <v>23</v>
      </c>
      <c r="C38" s="60" t="s">
        <v>497</v>
      </c>
      <c r="D38" s="60" t="s">
        <v>554</v>
      </c>
      <c r="E38" s="62"/>
      <c r="F38" s="103"/>
      <c r="G38" s="131"/>
      <c r="H38" s="140"/>
      <c r="I38" s="23"/>
      <c r="J38" s="23"/>
      <c r="K38" s="23"/>
    </row>
    <row r="39" spans="2:11" ht="39.950000000000003" customHeight="1">
      <c r="B39" s="169">
        <v>24</v>
      </c>
      <c r="C39" s="60" t="s">
        <v>498</v>
      </c>
      <c r="D39" s="344" t="s">
        <v>555</v>
      </c>
      <c r="E39" s="345"/>
      <c r="F39" s="103" t="s">
        <v>556</v>
      </c>
      <c r="G39" s="131"/>
      <c r="H39" s="140"/>
      <c r="I39" s="23"/>
      <c r="J39" s="23"/>
      <c r="K39" s="23"/>
    </row>
    <row r="40" spans="2:11" ht="20.100000000000001" customHeight="1">
      <c r="B40" s="169">
        <v>25</v>
      </c>
      <c r="C40" s="60" t="s">
        <v>499</v>
      </c>
      <c r="D40" s="60" t="s">
        <v>558</v>
      </c>
      <c r="E40" s="62"/>
      <c r="F40" s="103"/>
      <c r="G40" s="131"/>
      <c r="H40" s="140"/>
      <c r="I40" s="23"/>
      <c r="J40" s="23"/>
      <c r="K40" s="23"/>
    </row>
    <row r="41" spans="2:11" ht="20.100000000000001" customHeight="1">
      <c r="B41" s="169">
        <v>26</v>
      </c>
      <c r="C41" s="60" t="s">
        <v>448</v>
      </c>
      <c r="D41" s="60" t="s">
        <v>559</v>
      </c>
      <c r="E41" s="62"/>
      <c r="F41" s="103"/>
      <c r="G41" s="131"/>
      <c r="H41" s="140"/>
      <c r="I41" s="23"/>
      <c r="J41" s="23"/>
      <c r="K41" s="23"/>
    </row>
    <row r="42" spans="2:11" ht="20.100000000000001" customHeight="1">
      <c r="B42" s="169">
        <v>27</v>
      </c>
      <c r="C42" s="60" t="s">
        <v>500</v>
      </c>
      <c r="D42" s="60" t="s">
        <v>560</v>
      </c>
      <c r="E42" s="62"/>
      <c r="F42" s="103"/>
      <c r="G42" s="131"/>
      <c r="H42" s="140"/>
      <c r="I42" s="23"/>
      <c r="J42" s="23"/>
      <c r="K42" s="23"/>
    </row>
    <row r="43" spans="2:11" ht="20.100000000000001" customHeight="1">
      <c r="B43" s="169">
        <v>28</v>
      </c>
      <c r="C43" s="60" t="s">
        <v>581</v>
      </c>
      <c r="D43" s="60" t="s">
        <v>582</v>
      </c>
      <c r="E43" s="62"/>
      <c r="F43" s="103"/>
      <c r="G43" s="131"/>
      <c r="H43" s="140"/>
      <c r="I43" s="23"/>
      <c r="J43" s="23"/>
      <c r="K43" s="23"/>
    </row>
    <row r="44" spans="2:11" ht="20.100000000000001" customHeight="1">
      <c r="B44" s="169">
        <v>29</v>
      </c>
      <c r="C44" s="60" t="s">
        <v>583</v>
      </c>
      <c r="D44" s="60" t="s">
        <v>584</v>
      </c>
      <c r="E44" s="62"/>
      <c r="F44" s="103"/>
      <c r="G44" s="131"/>
      <c r="H44" s="140"/>
      <c r="I44" s="23"/>
      <c r="J44" s="23"/>
      <c r="K44" s="23"/>
    </row>
    <row r="45" spans="2:11" ht="20.100000000000001" customHeight="1">
      <c r="B45" s="169">
        <v>30</v>
      </c>
      <c r="C45" s="60" t="s">
        <v>585</v>
      </c>
      <c r="D45" s="60" t="s">
        <v>565</v>
      </c>
      <c r="E45" s="62"/>
      <c r="F45" s="103"/>
      <c r="G45" s="131"/>
      <c r="H45" s="140"/>
      <c r="I45" s="23"/>
      <c r="J45" s="23"/>
      <c r="K45" s="23"/>
    </row>
    <row r="46" spans="2:11" ht="20.100000000000001" customHeight="1">
      <c r="B46" s="169">
        <v>31</v>
      </c>
      <c r="C46" s="60" t="s">
        <v>586</v>
      </c>
      <c r="D46" s="60" t="s">
        <v>587</v>
      </c>
      <c r="E46" s="62"/>
      <c r="F46" s="103"/>
      <c r="G46" s="131"/>
      <c r="H46" s="140"/>
      <c r="I46" s="23"/>
      <c r="J46" s="23"/>
      <c r="K46" s="23"/>
    </row>
    <row r="47" spans="2:11" ht="20.100000000000001" customHeight="1">
      <c r="B47" s="169">
        <v>32</v>
      </c>
      <c r="C47" s="60" t="s">
        <v>588</v>
      </c>
      <c r="D47" s="60" t="s">
        <v>589</v>
      </c>
      <c r="E47" s="62"/>
      <c r="F47" s="103"/>
      <c r="G47" s="131"/>
      <c r="H47" s="140"/>
      <c r="I47" s="23"/>
      <c r="J47" s="23"/>
      <c r="K47" s="23"/>
    </row>
    <row r="48" spans="2:11" ht="20.100000000000001" customHeight="1">
      <c r="B48" s="169">
        <v>33</v>
      </c>
      <c r="C48" s="60" t="s">
        <v>590</v>
      </c>
      <c r="D48" s="60" t="s">
        <v>539</v>
      </c>
      <c r="E48" s="62"/>
      <c r="F48" s="103"/>
      <c r="G48" s="131"/>
      <c r="H48" s="140"/>
      <c r="I48" s="23"/>
      <c r="J48" s="23"/>
      <c r="K48" s="23"/>
    </row>
    <row r="49" spans="2:11" ht="20.100000000000001" customHeight="1">
      <c r="B49" s="169">
        <v>34</v>
      </c>
      <c r="C49" s="60" t="s">
        <v>591</v>
      </c>
      <c r="D49" s="60" t="s">
        <v>568</v>
      </c>
      <c r="E49" s="62"/>
      <c r="F49" s="103"/>
      <c r="G49" s="131"/>
      <c r="H49" s="140"/>
      <c r="I49" s="23"/>
      <c r="J49" s="23"/>
      <c r="K49" s="23"/>
    </row>
    <row r="50" spans="2:11" ht="20.100000000000001" customHeight="1">
      <c r="B50" s="169">
        <v>35</v>
      </c>
      <c r="C50" s="60" t="s">
        <v>521</v>
      </c>
      <c r="D50" s="60" t="s">
        <v>74</v>
      </c>
      <c r="E50" s="62"/>
      <c r="F50" s="103"/>
      <c r="G50" s="131"/>
      <c r="H50" s="140"/>
      <c r="I50" s="23"/>
      <c r="J50" s="23"/>
      <c r="K50" s="23"/>
    </row>
    <row r="51" spans="2:11" ht="20.100000000000001" customHeight="1">
      <c r="B51" s="169">
        <v>36</v>
      </c>
      <c r="C51" s="60" t="s">
        <v>522</v>
      </c>
      <c r="D51" s="60" t="s">
        <v>74</v>
      </c>
      <c r="E51" s="62"/>
      <c r="F51" s="103"/>
      <c r="G51" s="131"/>
      <c r="H51" s="140"/>
      <c r="I51" s="23"/>
      <c r="J51" s="23"/>
      <c r="K51" s="23"/>
    </row>
    <row r="52" spans="2:11" ht="20.100000000000001" customHeight="1">
      <c r="B52" s="169">
        <v>37</v>
      </c>
      <c r="C52" s="60" t="s">
        <v>523</v>
      </c>
      <c r="D52" s="60" t="s">
        <v>592</v>
      </c>
      <c r="E52" s="62"/>
      <c r="F52" s="103"/>
      <c r="G52" s="131"/>
      <c r="H52" s="140"/>
      <c r="I52" s="23"/>
      <c r="J52" s="23"/>
      <c r="K52" s="23"/>
    </row>
    <row r="53" spans="2:11" ht="20.100000000000001" customHeight="1">
      <c r="B53" s="169">
        <v>38</v>
      </c>
      <c r="C53" s="60" t="s">
        <v>221</v>
      </c>
      <c r="D53" s="60" t="s">
        <v>593</v>
      </c>
      <c r="E53" s="62"/>
      <c r="F53" s="103"/>
      <c r="G53" s="131"/>
      <c r="H53" s="140"/>
      <c r="I53" s="23"/>
      <c r="J53" s="23"/>
      <c r="K53" s="23"/>
    </row>
    <row r="54" spans="2:11" ht="20.100000000000001" customHeight="1" thickBot="1">
      <c r="B54" s="170">
        <v>39</v>
      </c>
      <c r="C54" s="110" t="s">
        <v>222</v>
      </c>
      <c r="D54" s="110" t="s">
        <v>594</v>
      </c>
      <c r="E54" s="111"/>
      <c r="F54" s="133"/>
      <c r="G54" s="160"/>
      <c r="H54" s="161"/>
      <c r="I54" s="23"/>
      <c r="J54" s="23"/>
      <c r="K54" s="23"/>
    </row>
    <row r="55" spans="2:11" ht="20.100000000000001" customHeight="1">
      <c r="B55" s="25"/>
      <c r="C55" s="26"/>
      <c r="D55" s="26"/>
      <c r="E55" s="26"/>
      <c r="F55" s="26"/>
      <c r="G55" s="25"/>
      <c r="H55" s="25"/>
      <c r="I55" s="26"/>
      <c r="K55" s="23"/>
    </row>
    <row r="56" spans="2:11">
      <c r="F56" s="26"/>
      <c r="G56" s="25"/>
      <c r="H56" s="25"/>
    </row>
    <row r="57" spans="2:11">
      <c r="F57" s="26"/>
      <c r="G57" s="25"/>
      <c r="H57" s="25"/>
    </row>
    <row r="58" spans="2:11">
      <c r="F58" s="26"/>
      <c r="G58" s="25"/>
      <c r="H58" s="25"/>
    </row>
    <row r="59" spans="2:11">
      <c r="F59" s="26"/>
      <c r="G59" s="25"/>
      <c r="H59" s="25"/>
    </row>
    <row r="60" spans="2:11">
      <c r="F60" s="26"/>
      <c r="G60" s="25"/>
      <c r="H60" s="25"/>
    </row>
    <row r="61" spans="2:11">
      <c r="F61" s="26"/>
      <c r="G61" s="25"/>
      <c r="H61" s="25"/>
    </row>
    <row r="62" spans="2:11">
      <c r="F62" s="26"/>
      <c r="G62" s="25"/>
      <c r="H62" s="25"/>
    </row>
    <row r="63" spans="2:11">
      <c r="F63" s="26"/>
      <c r="G63" s="25"/>
      <c r="H63" s="25"/>
    </row>
    <row r="64" spans="2:11">
      <c r="F64" s="26"/>
      <c r="G64" s="25"/>
      <c r="H64" s="25"/>
    </row>
    <row r="65" spans="6:8">
      <c r="F65" s="26"/>
      <c r="G65" s="25"/>
      <c r="H65" s="25"/>
    </row>
    <row r="66" spans="6:8">
      <c r="F66" s="26"/>
      <c r="G66" s="25"/>
      <c r="H66" s="25"/>
    </row>
  </sheetData>
  <mergeCells count="14">
    <mergeCell ref="C5:E5"/>
    <mergeCell ref="D39:E39"/>
    <mergeCell ref="E6:F6"/>
    <mergeCell ref="E7:F7"/>
    <mergeCell ref="E8:F8"/>
    <mergeCell ref="E9:F9"/>
    <mergeCell ref="E10:F10"/>
    <mergeCell ref="E11:F11"/>
    <mergeCell ref="E12:F12"/>
    <mergeCell ref="D15:E15"/>
    <mergeCell ref="D16:E16"/>
    <mergeCell ref="D34:E34"/>
    <mergeCell ref="F15:H15"/>
    <mergeCell ref="F16:H16"/>
  </mergeCells>
  <phoneticPr fontId="1"/>
  <dataValidations count="1">
    <dataValidation type="list" allowBlank="1" showInputMessage="1" showErrorMessage="1" sqref="G7:G12" xr:uid="{996518F5-7B8E-44CF-82E9-93204161260C}">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FACD-9B09-4A00-A3F9-97B91ECF5F3C}">
  <sheetPr codeName="Sheet12">
    <pageSetUpPr fitToPage="1"/>
  </sheetPr>
  <dimension ref="B1:K28"/>
  <sheetViews>
    <sheetView showGridLines="0" view="pageBreakPreview" zoomScale="85" zoomScaleNormal="100" zoomScaleSheetLayoutView="85" workbookViewId="0">
      <pane ySplit="6" topLeftCell="A7" activePane="bottomLeft" state="frozen"/>
      <selection activeCell="B61" sqref="B61"/>
      <selection pane="bottomLeft" activeCell="B61" sqref="B61"/>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60" customHeight="1">
      <c r="B1" s="149" t="s">
        <v>390</v>
      </c>
      <c r="C1" s="152"/>
      <c r="D1" s="149" t="str">
        <f>VLOOKUP(B1,ワークシート関数一覧!$C$7:$D$30,2,FALSE)</f>
        <v>国内株式 現物残高照会</v>
      </c>
      <c r="E1" s="152"/>
      <c r="F1" s="153"/>
      <c r="G1" s="153"/>
      <c r="H1" s="153"/>
      <c r="I1" s="153"/>
      <c r="J1" s="154"/>
      <c r="K1" s="155"/>
    </row>
    <row r="2" spans="2:11" ht="60" customHeight="1">
      <c r="B2" s="71" t="str">
        <f>VLOOKUP(B1,ワークシート関数一覧!$C$7:$E$30,3,FALSE)</f>
        <v>SNT.EqtyPositionList</v>
      </c>
      <c r="C2" s="23"/>
    </row>
    <row r="3" spans="2:11" ht="20.100000000000001" customHeight="1">
      <c r="B3" s="72"/>
      <c r="C3" s="23"/>
    </row>
    <row r="4" spans="2:11" ht="39.950000000000003" customHeight="1">
      <c r="B4" s="70" t="s">
        <v>433</v>
      </c>
    </row>
    <row r="5" spans="2:11" ht="39.950000000000003" customHeight="1" thickBot="1">
      <c r="B5" s="70"/>
      <c r="C5" s="321" t="s">
        <v>1093</v>
      </c>
      <c r="D5" s="321"/>
      <c r="E5" s="321"/>
      <c r="F5" s="321"/>
    </row>
    <row r="6" spans="2:11" s="24" customFormat="1" ht="30" customHeight="1" thickBot="1">
      <c r="B6" s="66" t="s">
        <v>0</v>
      </c>
      <c r="C6" s="67" t="s">
        <v>3</v>
      </c>
      <c r="D6" s="67" t="s">
        <v>4</v>
      </c>
      <c r="E6" s="346" t="s">
        <v>425</v>
      </c>
      <c r="F6" s="354"/>
      <c r="G6" s="67" t="s">
        <v>428</v>
      </c>
      <c r="H6" s="68" t="s">
        <v>314</v>
      </c>
      <c r="I6" s="59"/>
      <c r="J6" s="46"/>
      <c r="K6" s="28"/>
    </row>
    <row r="7" spans="2:11" ht="30" customHeight="1" thickTop="1">
      <c r="B7" s="176">
        <v>1</v>
      </c>
      <c r="C7" s="30" t="s">
        <v>81</v>
      </c>
      <c r="D7" s="30" t="s">
        <v>473</v>
      </c>
      <c r="E7" s="348"/>
      <c r="F7" s="349"/>
      <c r="G7" s="29" t="s">
        <v>577</v>
      </c>
      <c r="H7" s="92" t="s">
        <v>527</v>
      </c>
      <c r="I7" s="56"/>
    </row>
    <row r="8" spans="2:11" ht="60" customHeight="1">
      <c r="B8" s="176">
        <v>2</v>
      </c>
      <c r="C8" s="32" t="s">
        <v>466</v>
      </c>
      <c r="D8" s="33" t="s">
        <v>406</v>
      </c>
      <c r="E8" s="335" t="s">
        <v>474</v>
      </c>
      <c r="F8" s="336"/>
      <c r="G8" s="31" t="s">
        <v>133</v>
      </c>
      <c r="H8" s="93" t="s">
        <v>1002</v>
      </c>
      <c r="I8" s="57"/>
      <c r="J8" s="47"/>
    </row>
    <row r="9" spans="2:11" ht="30" customHeight="1">
      <c r="B9" s="176">
        <v>3</v>
      </c>
      <c r="C9" s="32" t="s">
        <v>28</v>
      </c>
      <c r="D9" s="33" t="s">
        <v>475</v>
      </c>
      <c r="E9" s="335" t="s">
        <v>476</v>
      </c>
      <c r="F9" s="337"/>
      <c r="G9" s="31" t="s">
        <v>525</v>
      </c>
      <c r="H9" s="93" t="s">
        <v>526</v>
      </c>
      <c r="I9" s="57"/>
      <c r="J9" s="47"/>
    </row>
    <row r="10" spans="2:11" ht="60" customHeight="1">
      <c r="B10" s="176">
        <v>4</v>
      </c>
      <c r="C10" s="32" t="s">
        <v>220</v>
      </c>
      <c r="D10" s="33" t="s">
        <v>477</v>
      </c>
      <c r="E10" s="335" t="s">
        <v>478</v>
      </c>
      <c r="F10" s="337"/>
      <c r="G10" s="31" t="s">
        <v>525</v>
      </c>
      <c r="H10" s="93" t="s">
        <v>526</v>
      </c>
      <c r="I10" s="57"/>
      <c r="J10" s="47"/>
    </row>
    <row r="11" spans="2:11" s="35" customFormat="1" ht="60" customHeight="1">
      <c r="B11" s="176">
        <v>5</v>
      </c>
      <c r="C11" s="32" t="s">
        <v>29</v>
      </c>
      <c r="D11" s="33" t="s">
        <v>479</v>
      </c>
      <c r="E11" s="335" t="s">
        <v>959</v>
      </c>
      <c r="F11" s="337"/>
      <c r="G11" s="34" t="s">
        <v>525</v>
      </c>
      <c r="H11" s="94" t="s">
        <v>1003</v>
      </c>
      <c r="I11" s="57"/>
      <c r="J11" s="47"/>
      <c r="K11" s="27"/>
    </row>
    <row r="12" spans="2:11" ht="90" customHeight="1" thickBot="1">
      <c r="B12" s="170">
        <v>6</v>
      </c>
      <c r="C12" s="105" t="s">
        <v>468</v>
      </c>
      <c r="D12" s="106" t="s">
        <v>480</v>
      </c>
      <c r="E12" s="338" t="s">
        <v>578</v>
      </c>
      <c r="F12" s="339"/>
      <c r="G12" s="104" t="s">
        <v>525</v>
      </c>
      <c r="H12" s="107" t="s">
        <v>1003</v>
      </c>
      <c r="I12" s="57"/>
      <c r="J12" s="47"/>
    </row>
    <row r="13" spans="2:11" ht="20.100000000000001" customHeight="1">
      <c r="C13" s="69"/>
      <c r="D13" s="47"/>
      <c r="E13" s="47"/>
      <c r="F13" s="26"/>
      <c r="I13" s="26"/>
    </row>
    <row r="14" spans="2:11" ht="45" customHeight="1" thickBot="1">
      <c r="B14" s="70" t="s">
        <v>482</v>
      </c>
      <c r="C14" s="69"/>
      <c r="D14" s="47"/>
      <c r="E14" s="47"/>
      <c r="F14" s="26"/>
      <c r="I14" s="26"/>
    </row>
    <row r="15" spans="2:11" ht="30" customHeight="1" thickBot="1">
      <c r="B15" s="178" t="s">
        <v>0</v>
      </c>
      <c r="C15" s="244" t="s">
        <v>3</v>
      </c>
      <c r="D15" s="331" t="s">
        <v>524</v>
      </c>
      <c r="E15" s="332"/>
      <c r="F15" s="353" t="s">
        <v>425</v>
      </c>
      <c r="G15" s="314"/>
      <c r="H15" s="315"/>
      <c r="I15" s="23"/>
      <c r="J15" s="23"/>
      <c r="K15" s="23"/>
    </row>
    <row r="16" spans="2:11" ht="30" customHeight="1">
      <c r="B16" s="171">
        <v>1</v>
      </c>
      <c r="C16" s="101" t="s">
        <v>442</v>
      </c>
      <c r="D16" s="102" t="s">
        <v>225</v>
      </c>
      <c r="E16" s="97"/>
      <c r="F16" s="340"/>
      <c r="G16" s="341"/>
      <c r="H16" s="342"/>
      <c r="I16" s="23"/>
      <c r="J16" s="23"/>
      <c r="K16" s="23"/>
    </row>
    <row r="17" spans="2:11" ht="30" customHeight="1">
      <c r="B17" s="169">
        <v>2</v>
      </c>
      <c r="C17" s="60" t="s">
        <v>485</v>
      </c>
      <c r="D17" s="60" t="s">
        <v>533</v>
      </c>
      <c r="E17" s="62"/>
      <c r="F17" s="103"/>
      <c r="G17" s="131"/>
      <c r="H17" s="140"/>
      <c r="I17" s="23"/>
      <c r="J17" s="23"/>
      <c r="K17" s="23"/>
    </row>
    <row r="18" spans="2:11" ht="30" customHeight="1">
      <c r="B18" s="169">
        <v>3</v>
      </c>
      <c r="C18" s="60" t="s">
        <v>622</v>
      </c>
      <c r="D18" s="60" t="s">
        <v>534</v>
      </c>
      <c r="E18" s="62"/>
      <c r="F18" s="103"/>
      <c r="G18" s="131"/>
      <c r="H18" s="140"/>
      <c r="I18" s="23"/>
      <c r="J18" s="23"/>
      <c r="K18" s="23"/>
    </row>
    <row r="19" spans="2:11" ht="30" customHeight="1">
      <c r="B19" s="169">
        <v>4</v>
      </c>
      <c r="C19" s="60" t="s">
        <v>623</v>
      </c>
      <c r="D19" s="60" t="s">
        <v>1007</v>
      </c>
      <c r="E19" s="62"/>
      <c r="F19" s="103"/>
      <c r="G19" s="131"/>
      <c r="H19" s="140"/>
      <c r="I19" s="23"/>
      <c r="J19" s="23"/>
      <c r="K19" s="23"/>
    </row>
    <row r="20" spans="2:11" ht="30" customHeight="1">
      <c r="B20" s="169">
        <v>5</v>
      </c>
      <c r="C20" s="60" t="s">
        <v>624</v>
      </c>
      <c r="D20" s="60" t="s">
        <v>579</v>
      </c>
      <c r="E20" s="62"/>
      <c r="F20" s="103"/>
      <c r="G20" s="131"/>
      <c r="H20" s="140"/>
      <c r="I20" s="23"/>
      <c r="J20" s="23"/>
      <c r="K20" s="23"/>
    </row>
    <row r="21" spans="2:11" ht="30" customHeight="1">
      <c r="B21" s="169">
        <v>6</v>
      </c>
      <c r="C21" s="60" t="s">
        <v>625</v>
      </c>
      <c r="D21" s="60" t="s">
        <v>1008</v>
      </c>
      <c r="E21" s="62"/>
      <c r="F21" s="103"/>
      <c r="G21" s="131"/>
      <c r="H21" s="140"/>
      <c r="I21" s="23"/>
      <c r="J21" s="23"/>
      <c r="K21" s="23"/>
    </row>
    <row r="22" spans="2:11" ht="30" customHeight="1">
      <c r="B22" s="169">
        <v>7</v>
      </c>
      <c r="C22" s="60" t="s">
        <v>626</v>
      </c>
      <c r="D22" s="60" t="s">
        <v>1009</v>
      </c>
      <c r="E22" s="62"/>
      <c r="F22" s="103"/>
      <c r="G22" s="131"/>
      <c r="H22" s="140"/>
      <c r="I22" s="23"/>
      <c r="J22" s="23"/>
      <c r="K22" s="23"/>
    </row>
    <row r="23" spans="2:11" ht="30" customHeight="1">
      <c r="B23" s="169">
        <v>8</v>
      </c>
      <c r="C23" s="60" t="s">
        <v>627</v>
      </c>
      <c r="D23" s="60" t="s">
        <v>580</v>
      </c>
      <c r="E23" s="62"/>
      <c r="F23" s="103"/>
      <c r="G23" s="131"/>
      <c r="H23" s="140"/>
      <c r="I23" s="23"/>
      <c r="J23" s="23"/>
      <c r="K23" s="23"/>
    </row>
    <row r="24" spans="2:11" ht="30" customHeight="1">
      <c r="B24" s="169">
        <v>9</v>
      </c>
      <c r="C24" s="60" t="s">
        <v>628</v>
      </c>
      <c r="D24" s="60" t="s">
        <v>1010</v>
      </c>
      <c r="E24" s="62"/>
      <c r="F24" s="103"/>
      <c r="G24" s="131"/>
      <c r="H24" s="140"/>
      <c r="I24" s="23"/>
      <c r="J24" s="23"/>
      <c r="K24" s="23"/>
    </row>
    <row r="25" spans="2:11" ht="30" customHeight="1">
      <c r="B25" s="169">
        <v>10</v>
      </c>
      <c r="C25" s="60" t="s">
        <v>523</v>
      </c>
      <c r="D25" s="60" t="s">
        <v>574</v>
      </c>
      <c r="E25" s="62"/>
      <c r="F25" s="103"/>
      <c r="G25" s="131"/>
      <c r="H25" s="140"/>
      <c r="I25" s="23"/>
      <c r="J25" s="23"/>
      <c r="K25" s="23"/>
    </row>
    <row r="26" spans="2:11" ht="30" customHeight="1">
      <c r="B26" s="169">
        <v>11</v>
      </c>
      <c r="C26" s="60" t="s">
        <v>221</v>
      </c>
      <c r="D26" s="60" t="s">
        <v>575</v>
      </c>
      <c r="E26" s="62"/>
      <c r="F26" s="103"/>
      <c r="G26" s="131"/>
      <c r="H26" s="140"/>
      <c r="I26" s="23"/>
      <c r="J26" s="23"/>
      <c r="K26" s="23"/>
    </row>
    <row r="27" spans="2:11" ht="30" customHeight="1" thickBot="1">
      <c r="B27" s="170">
        <v>12</v>
      </c>
      <c r="C27" s="179" t="s">
        <v>222</v>
      </c>
      <c r="D27" s="110" t="s">
        <v>576</v>
      </c>
      <c r="E27" s="246"/>
      <c r="F27" s="133"/>
      <c r="G27" s="146"/>
      <c r="H27" s="147"/>
      <c r="I27" s="23"/>
      <c r="J27" s="23"/>
      <c r="K27" s="23"/>
    </row>
    <row r="28" spans="2:11" ht="30" customHeight="1">
      <c r="B28" s="25"/>
      <c r="C28" s="55"/>
      <c r="D28" s="26"/>
      <c r="E28" s="55"/>
      <c r="F28" s="25"/>
      <c r="G28" s="54"/>
      <c r="H28" s="54"/>
      <c r="I28" s="26"/>
      <c r="K28" s="23"/>
    </row>
  </sheetData>
  <mergeCells count="11">
    <mergeCell ref="C5:F5"/>
    <mergeCell ref="F16:H16"/>
    <mergeCell ref="E11:F11"/>
    <mergeCell ref="E12:F12"/>
    <mergeCell ref="D15:E15"/>
    <mergeCell ref="E6:F6"/>
    <mergeCell ref="E7:F7"/>
    <mergeCell ref="E8:F8"/>
    <mergeCell ref="E9:F9"/>
    <mergeCell ref="E10:F10"/>
    <mergeCell ref="F15:H15"/>
  </mergeCells>
  <phoneticPr fontId="1"/>
  <dataValidations count="1">
    <dataValidation type="list" allowBlank="1" showInputMessage="1" showErrorMessage="1" sqref="G7:G12" xr:uid="{D1714423-C6D8-4B81-8BE8-542F637DF856}">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6E7C-8B5A-44DA-8ABA-A5B6BEED932B}">
  <sheetPr codeName="Sheet13">
    <pageSetUpPr fitToPage="1"/>
  </sheetPr>
  <dimension ref="B1:K68"/>
  <sheetViews>
    <sheetView showGridLines="0" view="pageBreakPreview" zoomScale="85" zoomScaleNormal="100" zoomScaleSheetLayoutView="85" workbookViewId="0">
      <pane ySplit="5" topLeftCell="A6" activePane="bottomLeft" state="frozen"/>
      <selection activeCell="B61" sqref="B61"/>
      <selection pane="bottomLeft" activeCell="D16" sqref="D16:E16"/>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39.950000000000003" customHeight="1">
      <c r="B1" s="149" t="s">
        <v>391</v>
      </c>
      <c r="D1" s="149" t="str">
        <f>VLOOKUP(B1,ワークシート関数一覧!$C$7:$D$30,2,FALSE)</f>
        <v>国内株式 信用注文約定照会</v>
      </c>
      <c r="E1" s="152"/>
      <c r="F1" s="153"/>
      <c r="G1" s="153"/>
      <c r="H1" s="153"/>
      <c r="I1" s="153"/>
      <c r="J1" s="154"/>
      <c r="K1" s="155"/>
    </row>
    <row r="2" spans="2:11" s="6" customFormat="1" ht="39.950000000000003" customHeight="1">
      <c r="B2" s="71" t="str">
        <f>VLOOKUP(B1,ワークシート関数一覧!$C$7:$E$30,3,FALSE)</f>
        <v>SNT.MrgnOrderList</v>
      </c>
      <c r="D2" s="3"/>
      <c r="E2" s="3"/>
      <c r="F2" s="4"/>
      <c r="G2" s="4"/>
      <c r="H2" s="4"/>
      <c r="I2" s="4"/>
      <c r="J2" s="163"/>
      <c r="K2" s="5"/>
    </row>
    <row r="3" spans="2:11" ht="39.75" customHeight="1">
      <c r="B3" s="70" t="s">
        <v>433</v>
      </c>
    </row>
    <row r="4" spans="2:11" ht="39.950000000000003" customHeight="1" thickBot="1">
      <c r="B4" s="70"/>
      <c r="C4" s="321" t="s">
        <v>1094</v>
      </c>
      <c r="D4" s="321"/>
      <c r="E4" s="321"/>
      <c r="F4" s="321"/>
    </row>
    <row r="5" spans="2:11" s="24" customFormat="1" ht="20.100000000000001" customHeight="1" thickBot="1">
      <c r="B5" s="66" t="s">
        <v>0</v>
      </c>
      <c r="C5" s="67" t="s">
        <v>3</v>
      </c>
      <c r="D5" s="67" t="s">
        <v>4</v>
      </c>
      <c r="E5" s="346" t="s">
        <v>425</v>
      </c>
      <c r="F5" s="354"/>
      <c r="G5" s="67" t="s">
        <v>428</v>
      </c>
      <c r="H5" s="68" t="s">
        <v>314</v>
      </c>
      <c r="I5" s="59"/>
      <c r="J5" s="46"/>
      <c r="K5" s="28"/>
    </row>
    <row r="6" spans="2:11" ht="20.100000000000001" customHeight="1" thickTop="1">
      <c r="B6" s="176">
        <f>ROW()-5</f>
        <v>1</v>
      </c>
      <c r="C6" s="30" t="s">
        <v>81</v>
      </c>
      <c r="D6" s="30" t="s">
        <v>473</v>
      </c>
      <c r="E6" s="348"/>
      <c r="F6" s="349"/>
      <c r="G6" s="29" t="s">
        <v>469</v>
      </c>
      <c r="H6" s="92" t="s">
        <v>470</v>
      </c>
      <c r="I6" s="56"/>
    </row>
    <row r="7" spans="2:11" ht="39.950000000000003" customHeight="1">
      <c r="B7" s="169">
        <f>ROW()-5</f>
        <v>2</v>
      </c>
      <c r="C7" s="32" t="s">
        <v>466</v>
      </c>
      <c r="D7" s="33" t="s">
        <v>406</v>
      </c>
      <c r="E7" s="335" t="s">
        <v>474</v>
      </c>
      <c r="F7" s="336"/>
      <c r="G7" s="31" t="s">
        <v>133</v>
      </c>
      <c r="H7" s="93" t="s">
        <v>1000</v>
      </c>
      <c r="I7" s="57"/>
      <c r="J7" s="47"/>
    </row>
    <row r="8" spans="2:11" ht="20.100000000000001" customHeight="1">
      <c r="B8" s="169">
        <f t="shared" ref="B8:B12" si="0">ROW()-5</f>
        <v>3</v>
      </c>
      <c r="C8" s="32" t="s">
        <v>467</v>
      </c>
      <c r="D8" s="33" t="s">
        <v>323</v>
      </c>
      <c r="E8" s="335" t="s">
        <v>324</v>
      </c>
      <c r="F8" s="337"/>
      <c r="G8" s="31" t="s">
        <v>133</v>
      </c>
      <c r="H8" s="93" t="s">
        <v>1006</v>
      </c>
      <c r="I8" s="57"/>
      <c r="J8" s="47"/>
    </row>
    <row r="9" spans="2:11" ht="20.100000000000001" customHeight="1">
      <c r="B9" s="169">
        <f t="shared" si="0"/>
        <v>4</v>
      </c>
      <c r="C9" s="32" t="s">
        <v>28</v>
      </c>
      <c r="D9" s="33" t="s">
        <v>475</v>
      </c>
      <c r="E9" s="335" t="s">
        <v>476</v>
      </c>
      <c r="F9" s="337"/>
      <c r="G9" s="31" t="s">
        <v>472</v>
      </c>
      <c r="H9" s="93" t="s">
        <v>471</v>
      </c>
      <c r="I9" s="57"/>
      <c r="J9" s="47"/>
    </row>
    <row r="10" spans="2:11" ht="39.950000000000003" customHeight="1">
      <c r="B10" s="169">
        <f t="shared" si="0"/>
        <v>5</v>
      </c>
      <c r="C10" s="32" t="s">
        <v>220</v>
      </c>
      <c r="D10" s="33" t="s">
        <v>477</v>
      </c>
      <c r="E10" s="335" t="s">
        <v>478</v>
      </c>
      <c r="F10" s="337"/>
      <c r="G10" s="31" t="s">
        <v>472</v>
      </c>
      <c r="H10" s="93" t="s">
        <v>471</v>
      </c>
      <c r="I10" s="57"/>
      <c r="J10" s="47"/>
    </row>
    <row r="11" spans="2:11" s="35" customFormat="1" ht="39.950000000000003" customHeight="1">
      <c r="B11" s="169">
        <f t="shared" si="0"/>
        <v>6</v>
      </c>
      <c r="C11" s="32" t="s">
        <v>29</v>
      </c>
      <c r="D11" s="33" t="s">
        <v>479</v>
      </c>
      <c r="E11" s="335" t="s">
        <v>959</v>
      </c>
      <c r="F11" s="337"/>
      <c r="G11" s="34" t="s">
        <v>472</v>
      </c>
      <c r="H11" s="94" t="s">
        <v>1001</v>
      </c>
      <c r="I11" s="57"/>
      <c r="J11" s="47"/>
      <c r="K11" s="27"/>
    </row>
    <row r="12" spans="2:11" ht="60" customHeight="1" thickBot="1">
      <c r="B12" s="170">
        <f t="shared" si="0"/>
        <v>7</v>
      </c>
      <c r="C12" s="105" t="s">
        <v>468</v>
      </c>
      <c r="D12" s="106" t="s">
        <v>480</v>
      </c>
      <c r="E12" s="338" t="s">
        <v>481</v>
      </c>
      <c r="F12" s="339"/>
      <c r="G12" s="104" t="s">
        <v>472</v>
      </c>
      <c r="H12" s="107" t="s">
        <v>1001</v>
      </c>
      <c r="I12" s="57"/>
      <c r="J12" s="47"/>
    </row>
    <row r="13" spans="2:11" ht="12" customHeight="1">
      <c r="C13" s="69"/>
      <c r="D13" s="47"/>
      <c r="E13" s="47"/>
      <c r="F13" s="26"/>
      <c r="I13" s="26"/>
    </row>
    <row r="14" spans="2:11" ht="45" customHeight="1" thickBot="1">
      <c r="B14" s="70" t="s">
        <v>482</v>
      </c>
      <c r="C14" s="69"/>
      <c r="D14" s="47"/>
      <c r="E14" s="47"/>
      <c r="F14" s="26"/>
      <c r="I14" s="26"/>
    </row>
    <row r="15" spans="2:11" ht="20.100000000000001" customHeight="1" thickBot="1">
      <c r="B15" s="178" t="s">
        <v>0</v>
      </c>
      <c r="C15" s="113" t="s">
        <v>3</v>
      </c>
      <c r="D15" s="331" t="s">
        <v>524</v>
      </c>
      <c r="E15" s="332"/>
      <c r="F15" s="355" t="s">
        <v>425</v>
      </c>
      <c r="G15" s="355"/>
      <c r="H15" s="356"/>
      <c r="I15" s="23"/>
      <c r="J15" s="23"/>
      <c r="K15" s="23"/>
    </row>
    <row r="16" spans="2:11" ht="18.95" customHeight="1">
      <c r="B16" s="171">
        <f>ROW()-15</f>
        <v>1</v>
      </c>
      <c r="C16" s="245" t="s">
        <v>483</v>
      </c>
      <c r="D16" s="350" t="s">
        <v>219</v>
      </c>
      <c r="E16" s="351"/>
      <c r="F16" s="357"/>
      <c r="G16" s="358"/>
      <c r="H16" s="359"/>
      <c r="I16" s="23"/>
      <c r="J16" s="23"/>
      <c r="K16" s="23"/>
    </row>
    <row r="17" spans="2:11" ht="18.95" customHeight="1">
      <c r="B17" s="169">
        <f>ROW()-15</f>
        <v>2</v>
      </c>
      <c r="C17" s="60" t="s">
        <v>484</v>
      </c>
      <c r="D17" s="60" t="s">
        <v>547</v>
      </c>
      <c r="E17" s="62"/>
      <c r="F17" s="103"/>
      <c r="G17" s="131"/>
      <c r="H17" s="140"/>
      <c r="I17" s="23"/>
      <c r="J17" s="23"/>
      <c r="K17" s="23"/>
    </row>
    <row r="18" spans="2:11" ht="18.95" customHeight="1">
      <c r="B18" s="169">
        <f t="shared" ref="B18:B67" si="1">ROW()-15</f>
        <v>3</v>
      </c>
      <c r="C18" s="60" t="s">
        <v>442</v>
      </c>
      <c r="D18" s="60" t="s">
        <v>225</v>
      </c>
      <c r="E18" s="62"/>
      <c r="F18" s="103"/>
      <c r="G18" s="131"/>
      <c r="H18" s="140"/>
      <c r="I18" s="23"/>
      <c r="J18" s="23"/>
      <c r="K18" s="23"/>
    </row>
    <row r="19" spans="2:11" ht="18.95" customHeight="1">
      <c r="B19" s="169">
        <f t="shared" si="1"/>
        <v>4</v>
      </c>
      <c r="C19" s="60" t="s">
        <v>485</v>
      </c>
      <c r="D19" s="60" t="s">
        <v>226</v>
      </c>
      <c r="E19" s="62"/>
      <c r="F19" s="103"/>
      <c r="G19" s="131"/>
      <c r="H19" s="140"/>
      <c r="I19" s="23"/>
      <c r="J19" s="23"/>
      <c r="K19" s="23"/>
    </row>
    <row r="20" spans="2:11" ht="18.95" customHeight="1">
      <c r="B20" s="169">
        <f t="shared" si="1"/>
        <v>5</v>
      </c>
      <c r="C20" s="60" t="s">
        <v>486</v>
      </c>
      <c r="D20" s="60" t="s">
        <v>597</v>
      </c>
      <c r="E20" s="62"/>
      <c r="F20" s="103"/>
      <c r="G20" s="131"/>
      <c r="H20" s="140"/>
      <c r="I20" s="23"/>
      <c r="J20" s="23"/>
      <c r="K20" s="23"/>
    </row>
    <row r="21" spans="2:11" ht="18.95" customHeight="1">
      <c r="B21" s="169">
        <f t="shared" si="1"/>
        <v>6</v>
      </c>
      <c r="C21" s="60" t="s">
        <v>598</v>
      </c>
      <c r="D21" s="60" t="s">
        <v>596</v>
      </c>
      <c r="E21" s="62"/>
      <c r="F21" s="103"/>
      <c r="G21" s="131"/>
      <c r="H21" s="140"/>
      <c r="I21" s="23"/>
      <c r="J21" s="23"/>
      <c r="K21" s="23"/>
    </row>
    <row r="22" spans="2:11" ht="18.95" customHeight="1">
      <c r="B22" s="169">
        <f t="shared" si="1"/>
        <v>7</v>
      </c>
      <c r="C22" s="60" t="s">
        <v>599</v>
      </c>
      <c r="D22" s="60" t="s">
        <v>600</v>
      </c>
      <c r="E22" s="62"/>
      <c r="F22" s="103"/>
      <c r="G22" s="131"/>
      <c r="H22" s="140"/>
      <c r="I22" s="23"/>
      <c r="J22" s="23"/>
      <c r="K22" s="23"/>
    </row>
    <row r="23" spans="2:11" ht="18.95" customHeight="1">
      <c r="B23" s="169">
        <f t="shared" si="1"/>
        <v>8</v>
      </c>
      <c r="C23" s="60" t="s">
        <v>444</v>
      </c>
      <c r="D23" s="60" t="s">
        <v>550</v>
      </c>
      <c r="E23" s="62"/>
      <c r="F23" s="103"/>
      <c r="G23" s="131"/>
      <c r="H23" s="140"/>
      <c r="I23" s="23"/>
      <c r="J23" s="23"/>
      <c r="K23" s="23"/>
    </row>
    <row r="24" spans="2:11" ht="18.95" customHeight="1">
      <c r="B24" s="169">
        <f t="shared" si="1"/>
        <v>9</v>
      </c>
      <c r="C24" s="60" t="s">
        <v>447</v>
      </c>
      <c r="D24" s="462" t="s">
        <v>1127</v>
      </c>
      <c r="E24" s="62"/>
      <c r="F24" s="103"/>
      <c r="G24" s="131"/>
      <c r="H24" s="140"/>
      <c r="I24" s="23"/>
      <c r="J24" s="23"/>
      <c r="K24" s="23"/>
    </row>
    <row r="25" spans="2:11" ht="18.95" customHeight="1">
      <c r="B25" s="169">
        <f t="shared" si="1"/>
        <v>10</v>
      </c>
      <c r="C25" s="60" t="s">
        <v>487</v>
      </c>
      <c r="D25" s="60" t="s">
        <v>538</v>
      </c>
      <c r="E25" s="62"/>
      <c r="F25" s="103"/>
      <c r="G25" s="131"/>
      <c r="H25" s="140"/>
      <c r="I25" s="23"/>
      <c r="J25" s="23"/>
      <c r="K25" s="23"/>
    </row>
    <row r="26" spans="2:11" ht="18.95" customHeight="1">
      <c r="B26" s="169">
        <f t="shared" si="1"/>
        <v>11</v>
      </c>
      <c r="C26" s="60" t="s">
        <v>445</v>
      </c>
      <c r="D26" s="60" t="s">
        <v>539</v>
      </c>
      <c r="E26" s="62"/>
      <c r="F26" s="103"/>
      <c r="G26" s="131"/>
      <c r="H26" s="140"/>
      <c r="I26" s="23"/>
      <c r="J26" s="23"/>
      <c r="K26" s="23"/>
    </row>
    <row r="27" spans="2:11" ht="18.95" customHeight="1">
      <c r="B27" s="169">
        <f t="shared" si="1"/>
        <v>12</v>
      </c>
      <c r="C27" s="60" t="s">
        <v>446</v>
      </c>
      <c r="D27" s="60" t="s">
        <v>540</v>
      </c>
      <c r="E27" s="62"/>
      <c r="F27" s="103"/>
      <c r="G27" s="131"/>
      <c r="H27" s="140"/>
      <c r="I27" s="23"/>
      <c r="J27" s="23"/>
      <c r="K27" s="23"/>
    </row>
    <row r="28" spans="2:11" ht="18.95" customHeight="1">
      <c r="B28" s="169">
        <f t="shared" si="1"/>
        <v>13</v>
      </c>
      <c r="C28" s="60" t="s">
        <v>488</v>
      </c>
      <c r="D28" s="60" t="s">
        <v>541</v>
      </c>
      <c r="E28" s="62"/>
      <c r="F28" s="103"/>
      <c r="G28" s="131"/>
      <c r="H28" s="140"/>
      <c r="I28" s="23"/>
      <c r="J28" s="23"/>
      <c r="K28" s="23"/>
    </row>
    <row r="29" spans="2:11" ht="18.95" customHeight="1">
      <c r="B29" s="169">
        <f t="shared" si="1"/>
        <v>14</v>
      </c>
      <c r="C29" s="60" t="s">
        <v>489</v>
      </c>
      <c r="D29" s="60" t="s">
        <v>542</v>
      </c>
      <c r="E29" s="62"/>
      <c r="F29" s="103"/>
      <c r="G29" s="131"/>
      <c r="H29" s="140"/>
      <c r="I29" s="23"/>
      <c r="J29" s="23"/>
      <c r="K29" s="23"/>
    </row>
    <row r="30" spans="2:11" ht="18.95" customHeight="1">
      <c r="B30" s="169">
        <f t="shared" si="1"/>
        <v>15</v>
      </c>
      <c r="C30" s="60" t="s">
        <v>449</v>
      </c>
      <c r="D30" s="60" t="s">
        <v>539</v>
      </c>
      <c r="E30" s="62"/>
      <c r="F30" s="103"/>
      <c r="G30" s="131"/>
      <c r="H30" s="140"/>
      <c r="I30" s="23"/>
      <c r="J30" s="23"/>
      <c r="K30" s="23"/>
    </row>
    <row r="31" spans="2:11" ht="18.95" customHeight="1">
      <c r="B31" s="169">
        <f t="shared" si="1"/>
        <v>16</v>
      </c>
      <c r="C31" s="60" t="s">
        <v>450</v>
      </c>
      <c r="D31" s="60" t="s">
        <v>543</v>
      </c>
      <c r="E31" s="62"/>
      <c r="F31" s="103"/>
      <c r="G31" s="131"/>
      <c r="H31" s="140"/>
      <c r="I31" s="23"/>
      <c r="J31" s="23"/>
      <c r="K31" s="23"/>
    </row>
    <row r="32" spans="2:11" ht="18.95" customHeight="1">
      <c r="B32" s="169">
        <f t="shared" si="1"/>
        <v>17</v>
      </c>
      <c r="C32" s="60" t="s">
        <v>490</v>
      </c>
      <c r="D32" s="60" t="s">
        <v>544</v>
      </c>
      <c r="E32" s="62"/>
      <c r="F32" s="103"/>
      <c r="G32" s="131"/>
      <c r="H32" s="140"/>
      <c r="I32" s="23"/>
      <c r="J32" s="23"/>
      <c r="K32" s="23"/>
    </row>
    <row r="33" spans="2:11" ht="18.95" customHeight="1">
      <c r="B33" s="169">
        <f t="shared" si="1"/>
        <v>18</v>
      </c>
      <c r="C33" s="60" t="s">
        <v>491</v>
      </c>
      <c r="D33" s="60" t="s">
        <v>545</v>
      </c>
      <c r="E33" s="62"/>
      <c r="F33" s="103"/>
      <c r="G33" s="131"/>
      <c r="H33" s="140"/>
      <c r="I33" s="23"/>
      <c r="J33" s="23"/>
      <c r="K33" s="23"/>
    </row>
    <row r="34" spans="2:11" ht="18.95" customHeight="1">
      <c r="B34" s="169">
        <f t="shared" si="1"/>
        <v>19</v>
      </c>
      <c r="C34" s="60" t="s">
        <v>492</v>
      </c>
      <c r="D34" s="60" t="s">
        <v>546</v>
      </c>
      <c r="E34" s="62"/>
      <c r="F34" s="103"/>
      <c r="G34" s="131"/>
      <c r="H34" s="140"/>
      <c r="I34" s="23"/>
      <c r="J34" s="23"/>
      <c r="K34" s="23"/>
    </row>
    <row r="35" spans="2:11" ht="39.950000000000003" customHeight="1">
      <c r="B35" s="169">
        <f t="shared" si="1"/>
        <v>20</v>
      </c>
      <c r="C35" s="60" t="s">
        <v>493</v>
      </c>
      <c r="D35" s="344" t="s">
        <v>557</v>
      </c>
      <c r="E35" s="352"/>
      <c r="F35" s="103"/>
      <c r="G35" s="131"/>
      <c r="H35" s="140"/>
      <c r="I35" s="23"/>
      <c r="J35" s="23"/>
      <c r="K35" s="23"/>
    </row>
    <row r="36" spans="2:11" ht="18.95" customHeight="1">
      <c r="B36" s="169">
        <f t="shared" si="1"/>
        <v>21</v>
      </c>
      <c r="C36" s="60" t="s">
        <v>494</v>
      </c>
      <c r="D36" s="60" t="s">
        <v>551</v>
      </c>
      <c r="E36" s="62"/>
      <c r="F36" s="103"/>
      <c r="G36" s="131"/>
      <c r="H36" s="140"/>
      <c r="I36" s="23"/>
      <c r="J36" s="23"/>
      <c r="K36" s="23"/>
    </row>
    <row r="37" spans="2:11" ht="18.95" customHeight="1">
      <c r="B37" s="169">
        <f t="shared" si="1"/>
        <v>22</v>
      </c>
      <c r="C37" s="60" t="s">
        <v>495</v>
      </c>
      <c r="D37" s="60" t="s">
        <v>552</v>
      </c>
      <c r="E37" s="62"/>
      <c r="F37" s="103"/>
      <c r="G37" s="131"/>
      <c r="H37" s="140"/>
      <c r="I37" s="23"/>
      <c r="J37" s="23"/>
      <c r="K37" s="23"/>
    </row>
    <row r="38" spans="2:11" ht="18.95" customHeight="1">
      <c r="B38" s="169">
        <f t="shared" si="1"/>
        <v>23</v>
      </c>
      <c r="C38" s="60" t="s">
        <v>496</v>
      </c>
      <c r="D38" s="60" t="s">
        <v>553</v>
      </c>
      <c r="E38" s="62"/>
      <c r="F38" s="103"/>
      <c r="G38" s="131"/>
      <c r="H38" s="140"/>
      <c r="I38" s="23"/>
      <c r="J38" s="23"/>
      <c r="K38" s="23"/>
    </row>
    <row r="39" spans="2:11" ht="18.95" customHeight="1">
      <c r="B39" s="169">
        <f t="shared" si="1"/>
        <v>24</v>
      </c>
      <c r="C39" s="60" t="s">
        <v>497</v>
      </c>
      <c r="D39" s="60" t="s">
        <v>554</v>
      </c>
      <c r="E39" s="62"/>
      <c r="F39" s="103"/>
      <c r="G39" s="131"/>
      <c r="H39" s="140"/>
      <c r="I39" s="23"/>
      <c r="J39" s="23"/>
      <c r="K39" s="23"/>
    </row>
    <row r="40" spans="2:11" ht="120" customHeight="1">
      <c r="B40" s="169">
        <f t="shared" si="1"/>
        <v>25</v>
      </c>
      <c r="C40" s="60" t="s">
        <v>601</v>
      </c>
      <c r="D40" s="344" t="s">
        <v>602</v>
      </c>
      <c r="E40" s="345"/>
      <c r="F40" s="360" t="s">
        <v>603</v>
      </c>
      <c r="G40" s="361"/>
      <c r="H40" s="362"/>
      <c r="I40" s="23"/>
      <c r="J40" s="23"/>
      <c r="K40" s="23"/>
    </row>
    <row r="41" spans="2:11" ht="18.95" customHeight="1">
      <c r="B41" s="169">
        <f t="shared" si="1"/>
        <v>26</v>
      </c>
      <c r="C41" s="60" t="s">
        <v>499</v>
      </c>
      <c r="D41" s="60" t="s">
        <v>558</v>
      </c>
      <c r="E41" s="62"/>
      <c r="F41" s="103"/>
      <c r="G41" s="131"/>
      <c r="H41" s="140"/>
      <c r="I41" s="23"/>
      <c r="J41" s="23"/>
      <c r="K41" s="23"/>
    </row>
    <row r="42" spans="2:11" ht="18.95" customHeight="1">
      <c r="B42" s="169">
        <f t="shared" si="1"/>
        <v>27</v>
      </c>
      <c r="C42" s="60" t="s">
        <v>448</v>
      </c>
      <c r="D42" s="60" t="s">
        <v>559</v>
      </c>
      <c r="E42" s="62"/>
      <c r="F42" s="103"/>
      <c r="G42" s="131"/>
      <c r="H42" s="140"/>
      <c r="I42" s="23"/>
      <c r="J42" s="23"/>
      <c r="K42" s="23"/>
    </row>
    <row r="43" spans="2:11" ht="18.95" customHeight="1">
      <c r="B43" s="169">
        <f t="shared" si="1"/>
        <v>28</v>
      </c>
      <c r="C43" s="60" t="s">
        <v>500</v>
      </c>
      <c r="D43" s="60" t="s">
        <v>560</v>
      </c>
      <c r="E43" s="62"/>
      <c r="F43" s="103"/>
      <c r="G43" s="131"/>
      <c r="H43" s="140"/>
      <c r="I43" s="23"/>
      <c r="J43" s="23"/>
      <c r="K43" s="23"/>
    </row>
    <row r="44" spans="2:11" ht="18.95" customHeight="1">
      <c r="B44" s="169">
        <f t="shared" si="1"/>
        <v>29</v>
      </c>
      <c r="C44" s="60" t="s">
        <v>501</v>
      </c>
      <c r="D44" s="60" t="s">
        <v>561</v>
      </c>
      <c r="E44" s="62"/>
      <c r="F44" s="103"/>
      <c r="G44" s="131"/>
      <c r="H44" s="140"/>
      <c r="I44" s="23"/>
      <c r="J44" s="23"/>
      <c r="K44" s="23"/>
    </row>
    <row r="45" spans="2:11" ht="18.95" customHeight="1">
      <c r="B45" s="169">
        <f t="shared" si="1"/>
        <v>30</v>
      </c>
      <c r="C45" s="60" t="s">
        <v>502</v>
      </c>
      <c r="D45" s="60" t="s">
        <v>562</v>
      </c>
      <c r="E45" s="62"/>
      <c r="F45" s="103"/>
      <c r="G45" s="131"/>
      <c r="H45" s="140"/>
      <c r="I45" s="23"/>
      <c r="J45" s="23"/>
      <c r="K45" s="23"/>
    </row>
    <row r="46" spans="2:11" ht="18.95" customHeight="1">
      <c r="B46" s="169">
        <f t="shared" si="1"/>
        <v>31</v>
      </c>
      <c r="C46" s="60" t="s">
        <v>503</v>
      </c>
      <c r="D46" s="60" t="s">
        <v>563</v>
      </c>
      <c r="E46" s="62"/>
      <c r="F46" s="103"/>
      <c r="G46" s="131"/>
      <c r="H46" s="140"/>
      <c r="I46" s="23"/>
      <c r="J46" s="23"/>
      <c r="K46" s="23"/>
    </row>
    <row r="47" spans="2:11" ht="18.95" customHeight="1">
      <c r="B47" s="169">
        <f t="shared" si="1"/>
        <v>32</v>
      </c>
      <c r="C47" s="60" t="s">
        <v>504</v>
      </c>
      <c r="D47" s="60" t="s">
        <v>564</v>
      </c>
      <c r="E47" s="62"/>
      <c r="F47" s="103"/>
      <c r="G47" s="131"/>
      <c r="H47" s="140"/>
      <c r="I47" s="23"/>
      <c r="J47" s="23"/>
      <c r="K47" s="23"/>
    </row>
    <row r="48" spans="2:11" ht="18.95" customHeight="1">
      <c r="B48" s="169">
        <f t="shared" si="1"/>
        <v>33</v>
      </c>
      <c r="C48" s="60" t="s">
        <v>505</v>
      </c>
      <c r="D48" s="60" t="s">
        <v>565</v>
      </c>
      <c r="E48" s="62"/>
      <c r="F48" s="103"/>
      <c r="G48" s="131"/>
      <c r="H48" s="140"/>
      <c r="I48" s="23"/>
      <c r="J48" s="23"/>
      <c r="K48" s="23"/>
    </row>
    <row r="49" spans="2:11" ht="18.95" customHeight="1">
      <c r="B49" s="169">
        <f t="shared" si="1"/>
        <v>34</v>
      </c>
      <c r="C49" s="60" t="s">
        <v>506</v>
      </c>
      <c r="D49" s="60" t="s">
        <v>535</v>
      </c>
      <c r="E49" s="62"/>
      <c r="F49" s="103"/>
      <c r="G49" s="131"/>
      <c r="H49" s="140"/>
      <c r="I49" s="23"/>
      <c r="J49" s="23"/>
      <c r="K49" s="23"/>
    </row>
    <row r="50" spans="2:11" ht="18.95" customHeight="1">
      <c r="B50" s="169">
        <f t="shared" si="1"/>
        <v>35</v>
      </c>
      <c r="C50" s="60" t="s">
        <v>507</v>
      </c>
      <c r="D50" s="60" t="s">
        <v>566</v>
      </c>
      <c r="E50" s="62"/>
      <c r="F50" s="103"/>
      <c r="G50" s="131"/>
      <c r="H50" s="140"/>
      <c r="I50" s="23"/>
      <c r="J50" s="23"/>
      <c r="K50" s="23"/>
    </row>
    <row r="51" spans="2:11" ht="18.95" customHeight="1">
      <c r="B51" s="169">
        <f t="shared" si="1"/>
        <v>36</v>
      </c>
      <c r="C51" s="60" t="s">
        <v>508</v>
      </c>
      <c r="D51" s="60" t="s">
        <v>567</v>
      </c>
      <c r="E51" s="62"/>
      <c r="F51" s="103"/>
      <c r="G51" s="131"/>
      <c r="H51" s="140"/>
      <c r="I51" s="23"/>
      <c r="J51" s="23"/>
      <c r="K51" s="23"/>
    </row>
    <row r="52" spans="2:11" ht="18.95" customHeight="1">
      <c r="B52" s="169">
        <f t="shared" si="1"/>
        <v>37</v>
      </c>
      <c r="C52" s="60" t="s">
        <v>509</v>
      </c>
      <c r="D52" s="60" t="s">
        <v>539</v>
      </c>
      <c r="E52" s="62"/>
      <c r="F52" s="103"/>
      <c r="G52" s="131"/>
      <c r="H52" s="140"/>
      <c r="I52" s="23"/>
      <c r="J52" s="23"/>
      <c r="K52" s="23"/>
    </row>
    <row r="53" spans="2:11" ht="18.95" customHeight="1">
      <c r="B53" s="169">
        <f t="shared" si="1"/>
        <v>38</v>
      </c>
      <c r="C53" s="60" t="s">
        <v>510</v>
      </c>
      <c r="D53" s="60" t="s">
        <v>568</v>
      </c>
      <c r="E53" s="62"/>
      <c r="F53" s="103"/>
      <c r="G53" s="131"/>
      <c r="H53" s="140"/>
      <c r="I53" s="23"/>
      <c r="J53" s="23"/>
      <c r="K53" s="23"/>
    </row>
    <row r="54" spans="2:11" ht="18.95" customHeight="1">
      <c r="B54" s="169">
        <f t="shared" si="1"/>
        <v>39</v>
      </c>
      <c r="C54" s="60" t="s">
        <v>511</v>
      </c>
      <c r="D54" s="60" t="s">
        <v>569</v>
      </c>
      <c r="E54" s="62"/>
      <c r="F54" s="103"/>
      <c r="G54" s="131"/>
      <c r="H54" s="140"/>
      <c r="I54" s="23"/>
      <c r="J54" s="23"/>
      <c r="K54" s="23"/>
    </row>
    <row r="55" spans="2:11" ht="18.95" customHeight="1">
      <c r="B55" s="169">
        <f t="shared" si="1"/>
        <v>40</v>
      </c>
      <c r="C55" s="60" t="s">
        <v>512</v>
      </c>
      <c r="D55" s="60" t="s">
        <v>536</v>
      </c>
      <c r="E55" s="62"/>
      <c r="F55" s="103"/>
      <c r="G55" s="131"/>
      <c r="H55" s="140"/>
      <c r="I55" s="23"/>
      <c r="J55" s="23"/>
      <c r="K55" s="23"/>
    </row>
    <row r="56" spans="2:11" ht="18.95" customHeight="1">
      <c r="B56" s="169">
        <f t="shared" si="1"/>
        <v>41</v>
      </c>
      <c r="C56" s="60" t="s">
        <v>513</v>
      </c>
      <c r="D56" s="60" t="s">
        <v>537</v>
      </c>
      <c r="E56" s="62"/>
      <c r="F56" s="103"/>
      <c r="G56" s="131"/>
      <c r="H56" s="140"/>
      <c r="I56" s="23"/>
      <c r="J56" s="23"/>
      <c r="K56" s="23"/>
    </row>
    <row r="57" spans="2:11" ht="39.950000000000003" customHeight="1">
      <c r="B57" s="169">
        <f t="shared" si="1"/>
        <v>42</v>
      </c>
      <c r="C57" s="60" t="s">
        <v>514</v>
      </c>
      <c r="D57" s="344" t="s">
        <v>557</v>
      </c>
      <c r="E57" s="352"/>
      <c r="F57" s="103"/>
      <c r="G57" s="131"/>
      <c r="H57" s="140"/>
      <c r="I57" s="23"/>
      <c r="J57" s="23"/>
      <c r="K57" s="23"/>
    </row>
    <row r="58" spans="2:11" ht="18.95" customHeight="1">
      <c r="B58" s="169">
        <f t="shared" si="1"/>
        <v>43</v>
      </c>
      <c r="C58" s="60" t="s">
        <v>515</v>
      </c>
      <c r="D58" s="60" t="s">
        <v>570</v>
      </c>
      <c r="E58" s="62"/>
      <c r="F58" s="103"/>
      <c r="G58" s="131"/>
      <c r="H58" s="140"/>
      <c r="I58" s="23"/>
      <c r="J58" s="23"/>
      <c r="K58" s="23"/>
    </row>
    <row r="59" spans="2:11" ht="18.95" customHeight="1">
      <c r="B59" s="169">
        <f t="shared" si="1"/>
        <v>44</v>
      </c>
      <c r="C59" s="60" t="s">
        <v>516</v>
      </c>
      <c r="D59" s="60" t="s">
        <v>571</v>
      </c>
      <c r="E59" s="62"/>
      <c r="F59" s="103"/>
      <c r="G59" s="131"/>
      <c r="H59" s="140"/>
      <c r="I59" s="23"/>
      <c r="J59" s="23"/>
      <c r="K59" s="23"/>
    </row>
    <row r="60" spans="2:11" ht="18.95" customHeight="1">
      <c r="B60" s="169">
        <f t="shared" si="1"/>
        <v>45</v>
      </c>
      <c r="C60" s="60" t="s">
        <v>331</v>
      </c>
      <c r="D60" s="60" t="s">
        <v>605</v>
      </c>
      <c r="E60" s="62"/>
      <c r="F60" s="103"/>
      <c r="G60" s="131"/>
      <c r="H60" s="140"/>
      <c r="I60" s="23"/>
      <c r="J60" s="23"/>
      <c r="K60" s="23"/>
    </row>
    <row r="61" spans="2:11" ht="18.95" customHeight="1">
      <c r="B61" s="169">
        <f t="shared" si="1"/>
        <v>46</v>
      </c>
      <c r="C61" s="60" t="s">
        <v>518</v>
      </c>
      <c r="D61" s="60" t="s">
        <v>573</v>
      </c>
      <c r="E61" s="62"/>
      <c r="F61" s="103"/>
      <c r="G61" s="131"/>
      <c r="H61" s="140"/>
      <c r="I61" s="23"/>
      <c r="J61" s="23"/>
      <c r="K61" s="23"/>
    </row>
    <row r="62" spans="2:11" ht="18.95" customHeight="1">
      <c r="B62" s="169">
        <f t="shared" si="1"/>
        <v>47</v>
      </c>
      <c r="C62" s="60" t="s">
        <v>519</v>
      </c>
      <c r="D62" s="60" t="s">
        <v>559</v>
      </c>
      <c r="E62" s="62"/>
      <c r="F62" s="103"/>
      <c r="G62" s="131"/>
      <c r="H62" s="140"/>
      <c r="I62" s="23"/>
      <c r="J62" s="23"/>
      <c r="K62" s="23"/>
    </row>
    <row r="63" spans="2:11" ht="18.95" customHeight="1">
      <c r="B63" s="169">
        <f t="shared" si="1"/>
        <v>48</v>
      </c>
      <c r="C63" s="60" t="s">
        <v>520</v>
      </c>
      <c r="D63" s="60" t="s">
        <v>560</v>
      </c>
      <c r="E63" s="62"/>
      <c r="F63" s="103"/>
      <c r="G63" s="131"/>
      <c r="H63" s="140"/>
      <c r="I63" s="23"/>
      <c r="J63" s="23"/>
      <c r="K63" s="23"/>
    </row>
    <row r="64" spans="2:11" ht="18.95" customHeight="1">
      <c r="B64" s="169">
        <f t="shared" si="1"/>
        <v>49</v>
      </c>
      <c r="C64" s="60" t="s">
        <v>521</v>
      </c>
      <c r="D64" s="60" t="s">
        <v>74</v>
      </c>
      <c r="E64" s="62"/>
      <c r="F64" s="103"/>
      <c r="G64" s="131"/>
      <c r="H64" s="140"/>
      <c r="I64" s="23"/>
      <c r="J64" s="23"/>
      <c r="K64" s="23"/>
    </row>
    <row r="65" spans="2:11" ht="18.95" customHeight="1">
      <c r="B65" s="169">
        <f t="shared" si="1"/>
        <v>50</v>
      </c>
      <c r="C65" s="60" t="s">
        <v>522</v>
      </c>
      <c r="D65" s="60" t="s">
        <v>74</v>
      </c>
      <c r="E65" s="62"/>
      <c r="F65" s="103"/>
      <c r="G65" s="131"/>
      <c r="H65" s="140"/>
      <c r="I65" s="23"/>
      <c r="J65" s="23"/>
      <c r="K65" s="23"/>
    </row>
    <row r="66" spans="2:11" ht="18.95" customHeight="1">
      <c r="B66" s="169">
        <f t="shared" si="1"/>
        <v>51</v>
      </c>
      <c r="C66" s="60" t="s">
        <v>523</v>
      </c>
      <c r="D66" s="60" t="s">
        <v>574</v>
      </c>
      <c r="E66" s="62"/>
      <c r="F66" s="103"/>
      <c r="G66" s="131"/>
      <c r="H66" s="140"/>
      <c r="I66" s="23"/>
      <c r="J66" s="23"/>
      <c r="K66" s="23"/>
    </row>
    <row r="67" spans="2:11" ht="18.95" customHeight="1">
      <c r="B67" s="169">
        <f t="shared" si="1"/>
        <v>52</v>
      </c>
      <c r="C67" s="60" t="s">
        <v>221</v>
      </c>
      <c r="D67" s="60" t="s">
        <v>575</v>
      </c>
      <c r="E67" s="62"/>
      <c r="F67" s="103"/>
      <c r="G67" s="131"/>
      <c r="H67" s="140"/>
      <c r="I67" s="23"/>
      <c r="J67" s="23"/>
      <c r="K67" s="23"/>
    </row>
    <row r="68" spans="2:11" ht="18.95" customHeight="1" thickBot="1">
      <c r="B68" s="170">
        <f>ROW()-15</f>
        <v>53</v>
      </c>
      <c r="C68" s="110" t="s">
        <v>222</v>
      </c>
      <c r="D68" s="110" t="s">
        <v>576</v>
      </c>
      <c r="E68" s="111"/>
      <c r="F68" s="133"/>
      <c r="G68" s="160"/>
      <c r="H68" s="161"/>
      <c r="I68" s="23"/>
      <c r="J68" s="23"/>
      <c r="K68" s="23"/>
    </row>
  </sheetData>
  <mergeCells count="17">
    <mergeCell ref="D57:E57"/>
    <mergeCell ref="E11:F11"/>
    <mergeCell ref="E12:F12"/>
    <mergeCell ref="D15:E15"/>
    <mergeCell ref="D16:E16"/>
    <mergeCell ref="D35:E35"/>
    <mergeCell ref="D40:E40"/>
    <mergeCell ref="F15:H15"/>
    <mergeCell ref="F16:H16"/>
    <mergeCell ref="F40:H40"/>
    <mergeCell ref="E8:F8"/>
    <mergeCell ref="E9:F9"/>
    <mergeCell ref="C4:F4"/>
    <mergeCell ref="E10:F10"/>
    <mergeCell ref="E5:F5"/>
    <mergeCell ref="E6:F6"/>
    <mergeCell ref="E7:F7"/>
  </mergeCells>
  <phoneticPr fontId="1"/>
  <dataValidations count="1">
    <dataValidation type="list" allowBlank="1" showInputMessage="1" showErrorMessage="1" sqref="G6:G12" xr:uid="{09D325B5-E501-480A-AE46-99F0D832812D}">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09C2-7434-4B36-99B2-A9693A248595}">
  <sheetPr codeName="Sheet14">
    <pageSetUpPr fitToPage="1"/>
  </sheetPr>
  <dimension ref="B1:K56"/>
  <sheetViews>
    <sheetView showGridLines="0" view="pageBreakPreview" zoomScale="85" zoomScaleNormal="100" zoomScaleSheetLayoutView="85" workbookViewId="0">
      <pane ySplit="6" topLeftCell="A7" activePane="bottomLeft" state="frozen"/>
      <selection activeCell="B61" sqref="B61"/>
      <selection pane="bottomLeft" activeCell="D24" sqref="D24"/>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60" customHeight="1">
      <c r="B1" s="149" t="s">
        <v>606</v>
      </c>
      <c r="D1" s="149" t="str">
        <f>VLOOKUP(B1,ワークシート関数一覧!$C$7:$D$30,2,FALSE)</f>
        <v>国内株式 信用注文訂正・取消可能注文一覧</v>
      </c>
      <c r="E1" s="152"/>
      <c r="F1" s="153"/>
      <c r="G1" s="153"/>
      <c r="H1" s="153"/>
      <c r="I1" s="153"/>
      <c r="J1" s="154"/>
      <c r="K1" s="155"/>
    </row>
    <row r="2" spans="2:11" s="6" customFormat="1" ht="60" customHeight="1">
      <c r="B2" s="71" t="str">
        <f>VLOOKUP(B1,ワークシート関数一覧!$C$7:$E$30,3,FALSE)</f>
        <v>SNT.MrgnEnableOrderList</v>
      </c>
      <c r="D2" s="3"/>
      <c r="E2" s="3"/>
      <c r="F2" s="4"/>
      <c r="G2" s="4"/>
      <c r="H2" s="4"/>
      <c r="I2" s="4"/>
      <c r="J2" s="163"/>
      <c r="K2" s="5"/>
    </row>
    <row r="3" spans="2:11" ht="20.100000000000001" customHeight="1">
      <c r="B3" s="72"/>
      <c r="C3" s="23"/>
    </row>
    <row r="4" spans="2:11" ht="39.950000000000003" customHeight="1">
      <c r="B4" s="70" t="s">
        <v>433</v>
      </c>
    </row>
    <row r="5" spans="2:11" ht="39.950000000000003" customHeight="1" thickBot="1">
      <c r="B5" s="70"/>
      <c r="C5" s="343" t="s">
        <v>1095</v>
      </c>
      <c r="D5" s="343"/>
      <c r="E5" s="343"/>
      <c r="F5" s="343"/>
    </row>
    <row r="6" spans="2:11" s="24" customFormat="1" ht="20.100000000000001" customHeight="1" thickBot="1">
      <c r="B6" s="66" t="s">
        <v>0</v>
      </c>
      <c r="C6" s="67" t="s">
        <v>3</v>
      </c>
      <c r="D6" s="67" t="s">
        <v>4</v>
      </c>
      <c r="E6" s="346" t="s">
        <v>425</v>
      </c>
      <c r="F6" s="347"/>
      <c r="G6" s="162" t="s">
        <v>428</v>
      </c>
      <c r="H6" s="68" t="s">
        <v>314</v>
      </c>
      <c r="I6" s="59"/>
      <c r="J6" s="46"/>
      <c r="K6" s="28"/>
    </row>
    <row r="7" spans="2:11" ht="20.100000000000001" customHeight="1" thickTop="1">
      <c r="B7" s="176">
        <v>1</v>
      </c>
      <c r="C7" s="30" t="s">
        <v>81</v>
      </c>
      <c r="D7" s="30" t="s">
        <v>473</v>
      </c>
      <c r="E7" s="348"/>
      <c r="F7" s="349"/>
      <c r="G7" s="29" t="s">
        <v>577</v>
      </c>
      <c r="H7" s="92" t="s">
        <v>527</v>
      </c>
      <c r="I7" s="56"/>
    </row>
    <row r="8" spans="2:11" ht="39.950000000000003" customHeight="1">
      <c r="B8" s="176">
        <v>2</v>
      </c>
      <c r="C8" s="32" t="s">
        <v>466</v>
      </c>
      <c r="D8" s="33" t="s">
        <v>406</v>
      </c>
      <c r="E8" s="335" t="s">
        <v>474</v>
      </c>
      <c r="F8" s="336"/>
      <c r="G8" s="31" t="s">
        <v>133</v>
      </c>
      <c r="H8" s="93" t="s">
        <v>1002</v>
      </c>
      <c r="I8" s="57"/>
      <c r="J8" s="47"/>
    </row>
    <row r="9" spans="2:11" ht="20.100000000000001" customHeight="1">
      <c r="B9" s="176">
        <v>3</v>
      </c>
      <c r="C9" s="32" t="s">
        <v>28</v>
      </c>
      <c r="D9" s="33" t="s">
        <v>475</v>
      </c>
      <c r="E9" s="335" t="s">
        <v>476</v>
      </c>
      <c r="F9" s="337"/>
      <c r="G9" s="31" t="s">
        <v>525</v>
      </c>
      <c r="H9" s="93" t="s">
        <v>526</v>
      </c>
      <c r="I9" s="57"/>
      <c r="J9" s="47"/>
    </row>
    <row r="10" spans="2:11" ht="39.950000000000003" customHeight="1">
      <c r="B10" s="176">
        <v>4</v>
      </c>
      <c r="C10" s="32" t="s">
        <v>220</v>
      </c>
      <c r="D10" s="33" t="s">
        <v>477</v>
      </c>
      <c r="E10" s="335" t="s">
        <v>478</v>
      </c>
      <c r="F10" s="337"/>
      <c r="G10" s="31" t="s">
        <v>525</v>
      </c>
      <c r="H10" s="93" t="s">
        <v>526</v>
      </c>
      <c r="I10" s="57"/>
      <c r="J10" s="47"/>
    </row>
    <row r="11" spans="2:11" s="35" customFormat="1" ht="39.950000000000003" customHeight="1">
      <c r="B11" s="176">
        <v>5</v>
      </c>
      <c r="C11" s="32" t="s">
        <v>29</v>
      </c>
      <c r="D11" s="33" t="s">
        <v>479</v>
      </c>
      <c r="E11" s="335" t="s">
        <v>959</v>
      </c>
      <c r="F11" s="337"/>
      <c r="G11" s="34" t="s">
        <v>525</v>
      </c>
      <c r="H11" s="94" t="s">
        <v>1003</v>
      </c>
      <c r="I11" s="57"/>
      <c r="J11" s="47"/>
      <c r="K11" s="27"/>
    </row>
    <row r="12" spans="2:11" ht="60" customHeight="1" thickBot="1">
      <c r="B12" s="170">
        <v>6</v>
      </c>
      <c r="C12" s="105" t="s">
        <v>468</v>
      </c>
      <c r="D12" s="106" t="s">
        <v>480</v>
      </c>
      <c r="E12" s="338" t="s">
        <v>481</v>
      </c>
      <c r="F12" s="339"/>
      <c r="G12" s="104" t="s">
        <v>525</v>
      </c>
      <c r="H12" s="107" t="s">
        <v>1003</v>
      </c>
      <c r="I12" s="57"/>
      <c r="J12" s="47"/>
    </row>
    <row r="13" spans="2:11" ht="20.100000000000001" customHeight="1">
      <c r="C13" s="69"/>
      <c r="D13" s="47"/>
      <c r="E13" s="47"/>
      <c r="F13" s="26"/>
      <c r="I13" s="26"/>
    </row>
    <row r="14" spans="2:11" ht="45" customHeight="1" thickBot="1">
      <c r="B14" s="70" t="s">
        <v>482</v>
      </c>
      <c r="C14" s="69"/>
      <c r="D14" s="47"/>
      <c r="E14" s="47"/>
      <c r="F14" s="26"/>
      <c r="I14" s="26"/>
    </row>
    <row r="15" spans="2:11" ht="20.100000000000001" customHeight="1" thickBot="1">
      <c r="B15" s="178" t="s">
        <v>0</v>
      </c>
      <c r="C15" s="113" t="s">
        <v>3</v>
      </c>
      <c r="D15" s="331" t="s">
        <v>524</v>
      </c>
      <c r="E15" s="332"/>
      <c r="F15" s="363" t="s">
        <v>425</v>
      </c>
      <c r="G15" s="355"/>
      <c r="H15" s="356"/>
      <c r="I15" s="23"/>
      <c r="J15" s="23"/>
      <c r="K15" s="23"/>
    </row>
    <row r="16" spans="2:11" ht="20.100000000000001" customHeight="1">
      <c r="B16" s="171">
        <v>1</v>
      </c>
      <c r="C16" s="245" t="s">
        <v>483</v>
      </c>
      <c r="D16" s="350" t="s">
        <v>219</v>
      </c>
      <c r="E16" s="351"/>
      <c r="F16" s="357"/>
      <c r="G16" s="358"/>
      <c r="H16" s="359"/>
      <c r="I16" s="23"/>
      <c r="J16" s="23"/>
      <c r="K16" s="23"/>
    </row>
    <row r="17" spans="2:11" ht="20.100000000000001" customHeight="1">
      <c r="B17" s="169">
        <v>2</v>
      </c>
      <c r="C17" s="60" t="s">
        <v>484</v>
      </c>
      <c r="D17" s="60" t="s">
        <v>547</v>
      </c>
      <c r="E17" s="62"/>
      <c r="F17" s="103"/>
      <c r="G17" s="131"/>
      <c r="H17" s="140"/>
      <c r="I17" s="23"/>
      <c r="J17" s="23"/>
      <c r="K17" s="23"/>
    </row>
    <row r="18" spans="2:11" ht="20.100000000000001" customHeight="1">
      <c r="B18" s="169">
        <v>3</v>
      </c>
      <c r="C18" s="60" t="s">
        <v>442</v>
      </c>
      <c r="D18" s="60" t="s">
        <v>225</v>
      </c>
      <c r="E18" s="62"/>
      <c r="F18" s="103"/>
      <c r="G18" s="131"/>
      <c r="H18" s="140"/>
      <c r="I18" s="23"/>
      <c r="J18" s="23"/>
      <c r="K18" s="23"/>
    </row>
    <row r="19" spans="2:11" ht="20.100000000000001" customHeight="1">
      <c r="B19" s="169">
        <v>4</v>
      </c>
      <c r="C19" s="60" t="s">
        <v>485</v>
      </c>
      <c r="D19" s="60" t="s">
        <v>226</v>
      </c>
      <c r="E19" s="62"/>
      <c r="F19" s="103"/>
      <c r="G19" s="131"/>
      <c r="H19" s="140"/>
      <c r="I19" s="23"/>
      <c r="J19" s="23"/>
      <c r="K19" s="23"/>
    </row>
    <row r="20" spans="2:11" ht="20.100000000000001" customHeight="1">
      <c r="B20" s="169">
        <v>5</v>
      </c>
      <c r="C20" s="60" t="s">
        <v>486</v>
      </c>
      <c r="D20" s="60" t="s">
        <v>595</v>
      </c>
      <c r="E20" s="62"/>
      <c r="F20" s="103"/>
      <c r="G20" s="131"/>
      <c r="H20" s="140"/>
      <c r="I20" s="23"/>
      <c r="J20" s="23"/>
      <c r="K20" s="23"/>
    </row>
    <row r="21" spans="2:11" ht="20.100000000000001" customHeight="1">
      <c r="B21" s="169">
        <v>6</v>
      </c>
      <c r="C21" s="60" t="s">
        <v>598</v>
      </c>
      <c r="D21" s="60" t="s">
        <v>607</v>
      </c>
      <c r="E21" s="62"/>
      <c r="F21" s="103"/>
      <c r="G21" s="131"/>
      <c r="H21" s="140"/>
      <c r="I21" s="23"/>
      <c r="J21" s="23"/>
      <c r="K21" s="23"/>
    </row>
    <row r="22" spans="2:11" ht="20.100000000000001" customHeight="1">
      <c r="B22" s="169">
        <v>7</v>
      </c>
      <c r="C22" s="60" t="s">
        <v>599</v>
      </c>
      <c r="D22" s="60" t="s">
        <v>608</v>
      </c>
      <c r="E22" s="62"/>
      <c r="F22" s="103"/>
      <c r="G22" s="131"/>
      <c r="H22" s="140"/>
      <c r="I22" s="23"/>
      <c r="J22" s="23"/>
      <c r="K22" s="23"/>
    </row>
    <row r="23" spans="2:11" ht="20.100000000000001" customHeight="1">
      <c r="B23" s="169">
        <v>8</v>
      </c>
      <c r="C23" s="60" t="s">
        <v>444</v>
      </c>
      <c r="D23" s="60" t="s">
        <v>550</v>
      </c>
      <c r="E23" s="62"/>
      <c r="F23" s="103"/>
      <c r="G23" s="131"/>
      <c r="H23" s="140"/>
      <c r="I23" s="23"/>
      <c r="J23" s="23"/>
      <c r="K23" s="23"/>
    </row>
    <row r="24" spans="2:11" ht="20.100000000000001" customHeight="1">
      <c r="B24" s="169">
        <v>9</v>
      </c>
      <c r="C24" s="60" t="s">
        <v>447</v>
      </c>
      <c r="D24" s="462" t="s">
        <v>1127</v>
      </c>
      <c r="E24" s="62"/>
      <c r="F24" s="103"/>
      <c r="G24" s="131"/>
      <c r="H24" s="140"/>
      <c r="I24" s="23"/>
      <c r="J24" s="23"/>
      <c r="K24" s="23"/>
    </row>
    <row r="25" spans="2:11" ht="20.100000000000001" customHeight="1">
      <c r="B25" s="169">
        <v>10</v>
      </c>
      <c r="C25" s="60" t="s">
        <v>487</v>
      </c>
      <c r="D25" s="60" t="s">
        <v>538</v>
      </c>
      <c r="E25" s="62"/>
      <c r="F25" s="103"/>
      <c r="G25" s="131"/>
      <c r="H25" s="140"/>
      <c r="I25" s="23"/>
      <c r="J25" s="23"/>
      <c r="K25" s="23"/>
    </row>
    <row r="26" spans="2:11" ht="20.100000000000001" customHeight="1">
      <c r="B26" s="169">
        <v>11</v>
      </c>
      <c r="C26" s="60" t="s">
        <v>445</v>
      </c>
      <c r="D26" s="60" t="s">
        <v>539</v>
      </c>
      <c r="E26" s="62"/>
      <c r="F26" s="103"/>
      <c r="G26" s="131"/>
      <c r="H26" s="140"/>
      <c r="I26" s="23"/>
      <c r="J26" s="23"/>
      <c r="K26" s="23"/>
    </row>
    <row r="27" spans="2:11" ht="20.100000000000001" customHeight="1">
      <c r="B27" s="169">
        <v>12</v>
      </c>
      <c r="C27" s="60" t="s">
        <v>446</v>
      </c>
      <c r="D27" s="60" t="s">
        <v>540</v>
      </c>
      <c r="E27" s="62"/>
      <c r="F27" s="103"/>
      <c r="G27" s="131"/>
      <c r="H27" s="140"/>
      <c r="I27" s="23"/>
      <c r="J27" s="23"/>
      <c r="K27" s="23"/>
    </row>
    <row r="28" spans="2:11" ht="20.100000000000001" customHeight="1">
      <c r="B28" s="169">
        <v>13</v>
      </c>
      <c r="C28" s="60" t="s">
        <v>488</v>
      </c>
      <c r="D28" s="60" t="s">
        <v>541</v>
      </c>
      <c r="E28" s="62"/>
      <c r="F28" s="103"/>
      <c r="G28" s="131"/>
      <c r="H28" s="140"/>
      <c r="I28" s="23"/>
      <c r="J28" s="23"/>
      <c r="K28" s="23"/>
    </row>
    <row r="29" spans="2:11" ht="20.100000000000001" customHeight="1">
      <c r="B29" s="169">
        <v>14</v>
      </c>
      <c r="C29" s="60" t="s">
        <v>489</v>
      </c>
      <c r="D29" s="60" t="s">
        <v>542</v>
      </c>
      <c r="E29" s="62"/>
      <c r="F29" s="103"/>
      <c r="G29" s="131"/>
      <c r="H29" s="140"/>
      <c r="I29" s="23"/>
      <c r="J29" s="23"/>
      <c r="K29" s="23"/>
    </row>
    <row r="30" spans="2:11" ht="20.100000000000001" customHeight="1">
      <c r="B30" s="169">
        <v>15</v>
      </c>
      <c r="C30" s="60" t="s">
        <v>449</v>
      </c>
      <c r="D30" s="60" t="s">
        <v>539</v>
      </c>
      <c r="E30" s="62"/>
      <c r="F30" s="103"/>
      <c r="G30" s="131"/>
      <c r="H30" s="140"/>
      <c r="I30" s="23"/>
      <c r="J30" s="23"/>
      <c r="K30" s="23"/>
    </row>
    <row r="31" spans="2:11" ht="20.100000000000001" customHeight="1">
      <c r="B31" s="169">
        <v>16</v>
      </c>
      <c r="C31" s="60" t="s">
        <v>450</v>
      </c>
      <c r="D31" s="60" t="s">
        <v>543</v>
      </c>
      <c r="E31" s="62"/>
      <c r="F31" s="103"/>
      <c r="G31" s="131"/>
      <c r="H31" s="140"/>
      <c r="I31" s="23"/>
      <c r="J31" s="23"/>
      <c r="K31" s="23"/>
    </row>
    <row r="32" spans="2:11" ht="20.100000000000001" customHeight="1">
      <c r="B32" s="169">
        <v>17</v>
      </c>
      <c r="C32" s="60" t="s">
        <v>490</v>
      </c>
      <c r="D32" s="60" t="s">
        <v>544</v>
      </c>
      <c r="E32" s="62"/>
      <c r="F32" s="103"/>
      <c r="G32" s="131"/>
      <c r="H32" s="140"/>
      <c r="I32" s="23"/>
      <c r="J32" s="23"/>
      <c r="K32" s="23"/>
    </row>
    <row r="33" spans="2:11" ht="20.100000000000001" customHeight="1">
      <c r="B33" s="169">
        <v>18</v>
      </c>
      <c r="C33" s="60" t="s">
        <v>491</v>
      </c>
      <c r="D33" s="60" t="s">
        <v>545</v>
      </c>
      <c r="E33" s="62"/>
      <c r="F33" s="103"/>
      <c r="G33" s="131"/>
      <c r="H33" s="140"/>
      <c r="I33" s="23"/>
      <c r="J33" s="23"/>
      <c r="K33" s="23"/>
    </row>
    <row r="34" spans="2:11" ht="20.100000000000001" customHeight="1">
      <c r="B34" s="169">
        <v>19</v>
      </c>
      <c r="C34" s="60" t="s">
        <v>492</v>
      </c>
      <c r="D34" s="60" t="s">
        <v>546</v>
      </c>
      <c r="E34" s="62"/>
      <c r="F34" s="103"/>
      <c r="G34" s="131"/>
      <c r="H34" s="140"/>
      <c r="I34" s="23"/>
      <c r="J34" s="23"/>
      <c r="K34" s="23"/>
    </row>
    <row r="35" spans="2:11" ht="39.950000000000003" customHeight="1">
      <c r="B35" s="169">
        <v>20</v>
      </c>
      <c r="C35" s="60" t="s">
        <v>493</v>
      </c>
      <c r="D35" s="344" t="s">
        <v>557</v>
      </c>
      <c r="E35" s="352"/>
      <c r="F35" s="103"/>
      <c r="G35" s="131"/>
      <c r="H35" s="140"/>
      <c r="I35" s="23"/>
      <c r="J35" s="23"/>
      <c r="K35" s="23"/>
    </row>
    <row r="36" spans="2:11" ht="20.100000000000001" customHeight="1">
      <c r="B36" s="169">
        <v>21</v>
      </c>
      <c r="C36" s="60" t="s">
        <v>494</v>
      </c>
      <c r="D36" s="60" t="s">
        <v>551</v>
      </c>
      <c r="E36" s="62"/>
      <c r="F36" s="103"/>
      <c r="G36" s="131"/>
      <c r="H36" s="140"/>
      <c r="I36" s="23"/>
      <c r="J36" s="23"/>
      <c r="K36" s="23"/>
    </row>
    <row r="37" spans="2:11" ht="20.100000000000001" customHeight="1">
      <c r="B37" s="169">
        <v>22</v>
      </c>
      <c r="C37" s="60" t="s">
        <v>495</v>
      </c>
      <c r="D37" s="60" t="s">
        <v>552</v>
      </c>
      <c r="E37" s="62"/>
      <c r="F37" s="103"/>
      <c r="G37" s="131"/>
      <c r="H37" s="140"/>
      <c r="I37" s="23"/>
      <c r="J37" s="23"/>
      <c r="K37" s="23"/>
    </row>
    <row r="38" spans="2:11" ht="20.100000000000001" customHeight="1">
      <c r="B38" s="169">
        <v>23</v>
      </c>
      <c r="C38" s="60" t="s">
        <v>496</v>
      </c>
      <c r="D38" s="60" t="s">
        <v>553</v>
      </c>
      <c r="E38" s="62"/>
      <c r="F38" s="103"/>
      <c r="G38" s="131"/>
      <c r="H38" s="140"/>
      <c r="I38" s="23"/>
      <c r="J38" s="23"/>
      <c r="K38" s="23"/>
    </row>
    <row r="39" spans="2:11" ht="20.100000000000001" customHeight="1">
      <c r="B39" s="169">
        <v>24</v>
      </c>
      <c r="C39" s="60" t="s">
        <v>497</v>
      </c>
      <c r="D39" s="60" t="s">
        <v>554</v>
      </c>
      <c r="E39" s="62"/>
      <c r="F39" s="103"/>
      <c r="G39" s="131"/>
      <c r="H39" s="140"/>
      <c r="I39" s="23"/>
      <c r="J39" s="23"/>
      <c r="K39" s="23"/>
    </row>
    <row r="40" spans="2:11" ht="120" customHeight="1">
      <c r="B40" s="169">
        <v>25</v>
      </c>
      <c r="C40" s="60" t="s">
        <v>498</v>
      </c>
      <c r="D40" s="344" t="s">
        <v>609</v>
      </c>
      <c r="E40" s="345"/>
      <c r="F40" s="360" t="s">
        <v>603</v>
      </c>
      <c r="G40" s="361"/>
      <c r="H40" s="362"/>
      <c r="I40" s="23"/>
      <c r="J40" s="23"/>
      <c r="K40" s="23"/>
    </row>
    <row r="41" spans="2:11" ht="20.100000000000001" customHeight="1">
      <c r="B41" s="169">
        <v>26</v>
      </c>
      <c r="C41" s="60" t="s">
        <v>499</v>
      </c>
      <c r="D41" s="60" t="s">
        <v>558</v>
      </c>
      <c r="E41" s="62"/>
      <c r="F41" s="103"/>
      <c r="G41" s="131"/>
      <c r="H41" s="140"/>
      <c r="I41" s="23"/>
      <c r="J41" s="23"/>
      <c r="K41" s="23"/>
    </row>
    <row r="42" spans="2:11" ht="20.100000000000001" customHeight="1">
      <c r="B42" s="169">
        <v>27</v>
      </c>
      <c r="C42" s="60" t="s">
        <v>448</v>
      </c>
      <c r="D42" s="60" t="s">
        <v>559</v>
      </c>
      <c r="E42" s="62"/>
      <c r="F42" s="103"/>
      <c r="G42" s="131"/>
      <c r="H42" s="140"/>
      <c r="I42" s="23"/>
      <c r="J42" s="23"/>
      <c r="K42" s="23"/>
    </row>
    <row r="43" spans="2:11" ht="20.100000000000001" customHeight="1">
      <c r="B43" s="169">
        <v>28</v>
      </c>
      <c r="C43" s="60" t="s">
        <v>500</v>
      </c>
      <c r="D43" s="60" t="s">
        <v>560</v>
      </c>
      <c r="E43" s="62"/>
      <c r="F43" s="103"/>
      <c r="G43" s="131"/>
      <c r="H43" s="140"/>
      <c r="I43" s="23"/>
      <c r="J43" s="23"/>
      <c r="K43" s="23"/>
    </row>
    <row r="44" spans="2:11" ht="20.100000000000001" customHeight="1">
      <c r="B44" s="169">
        <v>29</v>
      </c>
      <c r="C44" s="60" t="s">
        <v>581</v>
      </c>
      <c r="D44" s="60" t="s">
        <v>582</v>
      </c>
      <c r="E44" s="62"/>
      <c r="F44" s="103"/>
      <c r="G44" s="131"/>
      <c r="H44" s="140"/>
      <c r="I44" s="23"/>
      <c r="J44" s="23"/>
      <c r="K44" s="23"/>
    </row>
    <row r="45" spans="2:11" ht="20.100000000000001" customHeight="1">
      <c r="B45" s="169">
        <v>30</v>
      </c>
      <c r="C45" s="60" t="s">
        <v>583</v>
      </c>
      <c r="D45" s="60" t="s">
        <v>584</v>
      </c>
      <c r="E45" s="62"/>
      <c r="F45" s="103"/>
      <c r="G45" s="131"/>
      <c r="H45" s="140"/>
      <c r="I45" s="23"/>
      <c r="J45" s="23"/>
      <c r="K45" s="23"/>
    </row>
    <row r="46" spans="2:11" ht="20.100000000000001" customHeight="1">
      <c r="B46" s="169">
        <v>31</v>
      </c>
      <c r="C46" s="60" t="s">
        <v>585</v>
      </c>
      <c r="D46" s="60" t="s">
        <v>565</v>
      </c>
      <c r="E46" s="62"/>
      <c r="F46" s="103"/>
      <c r="G46" s="131"/>
      <c r="H46" s="140"/>
      <c r="I46" s="23"/>
      <c r="J46" s="23"/>
      <c r="K46" s="23"/>
    </row>
    <row r="47" spans="2:11" ht="20.100000000000001" customHeight="1">
      <c r="B47" s="169">
        <v>32</v>
      </c>
      <c r="C47" s="60" t="s">
        <v>586</v>
      </c>
      <c r="D47" s="60" t="s">
        <v>587</v>
      </c>
      <c r="E47" s="62"/>
      <c r="F47" s="103"/>
      <c r="G47" s="131"/>
      <c r="H47" s="140"/>
      <c r="I47" s="23"/>
      <c r="J47" s="23"/>
      <c r="K47" s="23"/>
    </row>
    <row r="48" spans="2:11" ht="20.100000000000001" customHeight="1">
      <c r="B48" s="169">
        <v>33</v>
      </c>
      <c r="C48" s="60" t="s">
        <v>588</v>
      </c>
      <c r="D48" s="60" t="s">
        <v>589</v>
      </c>
      <c r="E48" s="62"/>
      <c r="F48" s="103"/>
      <c r="G48" s="131"/>
      <c r="H48" s="140"/>
      <c r="I48" s="23"/>
      <c r="J48" s="23"/>
      <c r="K48" s="23"/>
    </row>
    <row r="49" spans="2:11" ht="20.100000000000001" customHeight="1">
      <c r="B49" s="169">
        <v>34</v>
      </c>
      <c r="C49" s="60" t="s">
        <v>590</v>
      </c>
      <c r="D49" s="60" t="s">
        <v>539</v>
      </c>
      <c r="E49" s="62"/>
      <c r="F49" s="103"/>
      <c r="G49" s="131"/>
      <c r="H49" s="140"/>
      <c r="I49" s="23"/>
      <c r="J49" s="23"/>
      <c r="K49" s="23"/>
    </row>
    <row r="50" spans="2:11" ht="20.100000000000001" customHeight="1">
      <c r="B50" s="169">
        <v>35</v>
      </c>
      <c r="C50" s="60" t="s">
        <v>591</v>
      </c>
      <c r="D50" s="60" t="s">
        <v>568</v>
      </c>
      <c r="E50" s="62"/>
      <c r="F50" s="103"/>
      <c r="G50" s="131"/>
      <c r="H50" s="140"/>
      <c r="I50" s="23"/>
      <c r="J50" s="23"/>
      <c r="K50" s="23"/>
    </row>
    <row r="51" spans="2:11" ht="20.100000000000001" customHeight="1">
      <c r="B51" s="169">
        <v>36</v>
      </c>
      <c r="C51" s="60" t="s">
        <v>521</v>
      </c>
      <c r="D51" s="60" t="s">
        <v>74</v>
      </c>
      <c r="E51" s="62"/>
      <c r="F51" s="103"/>
      <c r="G51" s="131"/>
      <c r="H51" s="140"/>
      <c r="I51" s="23"/>
      <c r="J51" s="23"/>
      <c r="K51" s="23"/>
    </row>
    <row r="52" spans="2:11" ht="20.100000000000001" customHeight="1">
      <c r="B52" s="169">
        <v>37</v>
      </c>
      <c r="C52" s="60" t="s">
        <v>522</v>
      </c>
      <c r="D52" s="60" t="s">
        <v>74</v>
      </c>
      <c r="E52" s="62"/>
      <c r="F52" s="103"/>
      <c r="G52" s="131"/>
      <c r="H52" s="140"/>
      <c r="I52" s="23"/>
      <c r="J52" s="23"/>
      <c r="K52" s="23"/>
    </row>
    <row r="53" spans="2:11" ht="20.100000000000001" customHeight="1">
      <c r="B53" s="169">
        <v>38</v>
      </c>
      <c r="C53" s="60" t="s">
        <v>523</v>
      </c>
      <c r="D53" s="60" t="s">
        <v>592</v>
      </c>
      <c r="E53" s="62"/>
      <c r="F53" s="103"/>
      <c r="G53" s="131"/>
      <c r="H53" s="140"/>
      <c r="I53" s="23"/>
      <c r="J53" s="23"/>
      <c r="K53" s="23"/>
    </row>
    <row r="54" spans="2:11" ht="20.100000000000001" customHeight="1">
      <c r="B54" s="169">
        <v>39</v>
      </c>
      <c r="C54" s="60" t="s">
        <v>221</v>
      </c>
      <c r="D54" s="60" t="s">
        <v>593</v>
      </c>
      <c r="E54" s="62"/>
      <c r="F54" s="103"/>
      <c r="G54" s="131"/>
      <c r="H54" s="140"/>
      <c r="I54" s="23"/>
      <c r="J54" s="23"/>
      <c r="K54" s="23"/>
    </row>
    <row r="55" spans="2:11" ht="20.100000000000001" customHeight="1" thickBot="1">
      <c r="B55" s="170">
        <v>40</v>
      </c>
      <c r="C55" s="110" t="s">
        <v>222</v>
      </c>
      <c r="D55" s="110" t="s">
        <v>594</v>
      </c>
      <c r="E55" s="111"/>
      <c r="F55" s="133"/>
      <c r="G55" s="160"/>
      <c r="H55" s="161"/>
      <c r="I55" s="23"/>
      <c r="J55" s="23"/>
      <c r="K55" s="23"/>
    </row>
    <row r="56" spans="2:11" ht="15" customHeight="1">
      <c r="B56" s="25"/>
      <c r="C56" s="26"/>
      <c r="D56" s="26"/>
      <c r="E56" s="26"/>
      <c r="F56" s="25"/>
      <c r="G56" s="26"/>
      <c r="H56" s="26"/>
      <c r="I56" s="23"/>
      <c r="J56" s="23"/>
      <c r="K56" s="23"/>
    </row>
  </sheetData>
  <mergeCells count="15">
    <mergeCell ref="D40:E40"/>
    <mergeCell ref="F15:H15"/>
    <mergeCell ref="F16:H16"/>
    <mergeCell ref="F40:H40"/>
    <mergeCell ref="E11:F11"/>
    <mergeCell ref="C5:F5"/>
    <mergeCell ref="E12:F12"/>
    <mergeCell ref="D15:E15"/>
    <mergeCell ref="D16:E16"/>
    <mergeCell ref="D35:E35"/>
    <mergeCell ref="E6:F6"/>
    <mergeCell ref="E7:F7"/>
    <mergeCell ref="E8:F8"/>
    <mergeCell ref="E9:F9"/>
    <mergeCell ref="E10:F10"/>
  </mergeCells>
  <phoneticPr fontId="1"/>
  <dataValidations count="1">
    <dataValidation type="list" allowBlank="1" showInputMessage="1" showErrorMessage="1" sqref="G7:G12" xr:uid="{761279FC-4C34-49CC-A57A-9BB88B9D3A46}">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FB1A-FB2F-4011-89BB-6C06DD81C404}">
  <sheetPr codeName="Sheet15">
    <pageSetUpPr fitToPage="1"/>
  </sheetPr>
  <dimension ref="B1:K58"/>
  <sheetViews>
    <sheetView showGridLines="0" view="pageBreakPreview" zoomScale="85" zoomScaleNormal="100" zoomScaleSheetLayoutView="85" workbookViewId="0">
      <pane ySplit="5" topLeftCell="A6" activePane="bottomLeft" state="frozen"/>
      <selection activeCell="B33" sqref="B33"/>
      <selection pane="bottomLeft" activeCell="E10" sqref="E10"/>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60" customHeight="1">
      <c r="B1" s="149" t="s">
        <v>610</v>
      </c>
      <c r="C1" s="152"/>
      <c r="D1" s="149" t="str">
        <f>VLOOKUP(B1,ワークシート関数一覧!$C$7:$D$30,2,FALSE)</f>
        <v>国内株式 信用残高照会</v>
      </c>
      <c r="E1" s="152"/>
      <c r="F1" s="153"/>
      <c r="G1" s="153"/>
      <c r="H1" s="153"/>
      <c r="I1" s="153"/>
      <c r="J1" s="154"/>
      <c r="K1" s="155"/>
    </row>
    <row r="2" spans="2:11" ht="45" customHeight="1">
      <c r="B2" s="71" t="str">
        <f>VLOOKUP(B1,ワークシート関数一覧!$C$7:$E$30,3,FALSE)</f>
        <v>SNT.MrgnPositionList</v>
      </c>
      <c r="C2" s="23"/>
    </row>
    <row r="3" spans="2:11" ht="39.950000000000003" customHeight="1">
      <c r="B3" s="70" t="s">
        <v>433</v>
      </c>
    </row>
    <row r="4" spans="2:11" ht="39.950000000000003" customHeight="1" thickBot="1">
      <c r="B4" s="70"/>
      <c r="C4" s="343" t="s">
        <v>1112</v>
      </c>
      <c r="D4" s="343"/>
      <c r="E4" s="343"/>
      <c r="F4" s="343"/>
    </row>
    <row r="5" spans="2:11" s="24" customFormat="1" ht="20.100000000000001" customHeight="1" thickBot="1">
      <c r="B5" s="66" t="s">
        <v>0</v>
      </c>
      <c r="C5" s="67" t="s">
        <v>3</v>
      </c>
      <c r="D5" s="67" t="s">
        <v>4</v>
      </c>
      <c r="E5" s="346" t="s">
        <v>425</v>
      </c>
      <c r="F5" s="347"/>
      <c r="G5" s="162" t="s">
        <v>428</v>
      </c>
      <c r="H5" s="68" t="s">
        <v>314</v>
      </c>
      <c r="I5" s="59"/>
      <c r="J5" s="46"/>
      <c r="K5" s="28"/>
    </row>
    <row r="6" spans="2:11" ht="20.100000000000001" customHeight="1" thickTop="1">
      <c r="B6" s="176">
        <f>ROW()-5</f>
        <v>1</v>
      </c>
      <c r="C6" s="30" t="s">
        <v>81</v>
      </c>
      <c r="D6" s="30" t="s">
        <v>473</v>
      </c>
      <c r="E6" s="348"/>
      <c r="F6" s="349"/>
      <c r="G6" s="29" t="s">
        <v>577</v>
      </c>
      <c r="H6" s="92" t="s">
        <v>527</v>
      </c>
      <c r="I6" s="56"/>
    </row>
    <row r="7" spans="2:11" ht="39.950000000000003" customHeight="1">
      <c r="B7" s="169">
        <f>ROW()-5</f>
        <v>2</v>
      </c>
      <c r="C7" s="32" t="s">
        <v>466</v>
      </c>
      <c r="D7" s="33" t="s">
        <v>406</v>
      </c>
      <c r="E7" s="335" t="s">
        <v>474</v>
      </c>
      <c r="F7" s="336"/>
      <c r="G7" s="31" t="s">
        <v>133</v>
      </c>
      <c r="H7" s="93" t="s">
        <v>1002</v>
      </c>
      <c r="I7" s="57"/>
      <c r="J7" s="47"/>
    </row>
    <row r="8" spans="2:11" ht="20.100000000000001" customHeight="1">
      <c r="B8" s="169">
        <f t="shared" ref="B8:B11" si="0">ROW()-5</f>
        <v>3</v>
      </c>
      <c r="C8" s="32" t="s">
        <v>486</v>
      </c>
      <c r="D8" s="33" t="s">
        <v>614</v>
      </c>
      <c r="E8" s="95" t="s">
        <v>618</v>
      </c>
      <c r="F8" s="96"/>
      <c r="G8" s="31" t="s">
        <v>133</v>
      </c>
      <c r="H8" s="93" t="s">
        <v>1006</v>
      </c>
      <c r="I8" s="57"/>
      <c r="J8" s="47"/>
    </row>
    <row r="9" spans="2:11" ht="20.100000000000001" customHeight="1">
      <c r="B9" s="169">
        <f t="shared" si="0"/>
        <v>4</v>
      </c>
      <c r="C9" s="32" t="s">
        <v>611</v>
      </c>
      <c r="D9" s="33" t="s">
        <v>615</v>
      </c>
      <c r="E9" s="95" t="s">
        <v>619</v>
      </c>
      <c r="F9" s="96"/>
      <c r="G9" s="31" t="s">
        <v>133</v>
      </c>
      <c r="H9" s="93" t="s">
        <v>1006</v>
      </c>
      <c r="I9" s="57"/>
      <c r="J9" s="47"/>
    </row>
    <row r="10" spans="2:11" ht="20.100000000000001" customHeight="1">
      <c r="B10" s="169">
        <f t="shared" si="0"/>
        <v>5</v>
      </c>
      <c r="C10" s="32" t="s">
        <v>612</v>
      </c>
      <c r="D10" s="33" t="s">
        <v>616</v>
      </c>
      <c r="E10" s="95" t="s">
        <v>620</v>
      </c>
      <c r="F10" s="96"/>
      <c r="G10" s="31" t="s">
        <v>133</v>
      </c>
      <c r="H10" s="93" t="s">
        <v>1006</v>
      </c>
      <c r="I10" s="57"/>
      <c r="J10" s="47"/>
    </row>
    <row r="11" spans="2:11" ht="39.950000000000003" customHeight="1">
      <c r="B11" s="169">
        <f t="shared" si="0"/>
        <v>6</v>
      </c>
      <c r="C11" s="32" t="s">
        <v>613</v>
      </c>
      <c r="D11" s="33" t="s">
        <v>617</v>
      </c>
      <c r="E11" s="376" t="s">
        <v>621</v>
      </c>
      <c r="F11" s="377"/>
      <c r="G11" s="31" t="s">
        <v>133</v>
      </c>
      <c r="H11" s="93" t="s">
        <v>527</v>
      </c>
      <c r="I11" s="57"/>
      <c r="J11" s="47"/>
    </row>
    <row r="12" spans="2:11" ht="20.100000000000001" customHeight="1">
      <c r="B12" s="169">
        <f t="shared" ref="B12:B15" si="1">ROW()-5</f>
        <v>7</v>
      </c>
      <c r="C12" s="32" t="s">
        <v>28</v>
      </c>
      <c r="D12" s="33" t="s">
        <v>475</v>
      </c>
      <c r="E12" s="335" t="s">
        <v>476</v>
      </c>
      <c r="F12" s="337"/>
      <c r="G12" s="31" t="s">
        <v>525</v>
      </c>
      <c r="H12" s="93" t="s">
        <v>526</v>
      </c>
      <c r="I12" s="57"/>
      <c r="J12" s="47"/>
    </row>
    <row r="13" spans="2:11" ht="39.950000000000003" customHeight="1">
      <c r="B13" s="169">
        <f t="shared" si="1"/>
        <v>8</v>
      </c>
      <c r="C13" s="32" t="s">
        <v>220</v>
      </c>
      <c r="D13" s="33" t="s">
        <v>477</v>
      </c>
      <c r="E13" s="335" t="s">
        <v>478</v>
      </c>
      <c r="F13" s="337"/>
      <c r="G13" s="31" t="s">
        <v>525</v>
      </c>
      <c r="H13" s="93" t="s">
        <v>526</v>
      </c>
      <c r="I13" s="57"/>
      <c r="J13" s="47"/>
    </row>
    <row r="14" spans="2:11" s="35" customFormat="1" ht="39.950000000000003" customHeight="1">
      <c r="B14" s="169">
        <f t="shared" si="1"/>
        <v>9</v>
      </c>
      <c r="C14" s="32" t="s">
        <v>29</v>
      </c>
      <c r="D14" s="33" t="s">
        <v>479</v>
      </c>
      <c r="E14" s="335" t="s">
        <v>961</v>
      </c>
      <c r="F14" s="337"/>
      <c r="G14" s="34" t="s">
        <v>525</v>
      </c>
      <c r="H14" s="94" t="s">
        <v>1003</v>
      </c>
      <c r="I14" s="57"/>
      <c r="J14" s="47"/>
      <c r="K14" s="27"/>
    </row>
    <row r="15" spans="2:11" ht="60" customHeight="1" thickBot="1">
      <c r="B15" s="170">
        <f t="shared" si="1"/>
        <v>10</v>
      </c>
      <c r="C15" s="105" t="s">
        <v>468</v>
      </c>
      <c r="D15" s="106" t="s">
        <v>480</v>
      </c>
      <c r="E15" s="338" t="s">
        <v>578</v>
      </c>
      <c r="F15" s="339"/>
      <c r="G15" s="104" t="s">
        <v>525</v>
      </c>
      <c r="H15" s="107" t="s">
        <v>1003</v>
      </c>
      <c r="I15" s="57"/>
      <c r="J15" s="47"/>
    </row>
    <row r="16" spans="2:11" ht="20.100000000000001" customHeight="1">
      <c r="C16" s="69"/>
      <c r="D16" s="47"/>
      <c r="E16" s="47"/>
      <c r="F16" s="26"/>
      <c r="I16" s="26"/>
    </row>
    <row r="17" spans="2:11" ht="45" customHeight="1" thickBot="1">
      <c r="B17" s="70" t="s">
        <v>482</v>
      </c>
      <c r="C17" s="69"/>
      <c r="D17" s="47"/>
      <c r="E17" s="47"/>
      <c r="F17" s="26"/>
      <c r="I17" s="26"/>
    </row>
    <row r="18" spans="2:11" ht="20.100000000000001" customHeight="1" thickBot="1">
      <c r="B18" s="178" t="s">
        <v>0</v>
      </c>
      <c r="C18" s="113" t="s">
        <v>3</v>
      </c>
      <c r="D18" s="331" t="s">
        <v>524</v>
      </c>
      <c r="E18" s="332"/>
      <c r="F18" s="363" t="s">
        <v>425</v>
      </c>
      <c r="G18" s="355"/>
      <c r="H18" s="356"/>
      <c r="I18" s="23"/>
      <c r="J18" s="23"/>
      <c r="K18" s="23"/>
    </row>
    <row r="19" spans="2:11" ht="39.950000000000003" customHeight="1">
      <c r="B19" s="171">
        <f>ROW()-18</f>
        <v>1</v>
      </c>
      <c r="C19" s="245" t="s">
        <v>629</v>
      </c>
      <c r="D19" s="102" t="s">
        <v>643</v>
      </c>
      <c r="E19" s="97"/>
      <c r="F19" s="373" t="s">
        <v>666</v>
      </c>
      <c r="G19" s="374"/>
      <c r="H19" s="375"/>
      <c r="I19" s="23"/>
      <c r="J19" s="23"/>
      <c r="K19" s="23"/>
    </row>
    <row r="20" spans="2:11" ht="20.100000000000001" customHeight="1">
      <c r="B20" s="169">
        <f>ROW()-18</f>
        <v>2</v>
      </c>
      <c r="C20" s="60" t="s">
        <v>484</v>
      </c>
      <c r="D20" s="60" t="s">
        <v>644</v>
      </c>
      <c r="E20" s="62"/>
      <c r="F20" s="103"/>
      <c r="G20" s="131"/>
      <c r="H20" s="140"/>
      <c r="I20" s="23"/>
      <c r="J20" s="23"/>
      <c r="K20" s="23"/>
    </row>
    <row r="21" spans="2:11" ht="20.100000000000001" customHeight="1">
      <c r="B21" s="169">
        <f t="shared" ref="B21:B44" si="2">ROW()-18</f>
        <v>3</v>
      </c>
      <c r="C21" s="60" t="s">
        <v>442</v>
      </c>
      <c r="D21" s="60" t="s">
        <v>225</v>
      </c>
      <c r="E21" s="62"/>
      <c r="F21" s="164"/>
      <c r="G21" s="165"/>
      <c r="H21" s="167"/>
      <c r="I21" s="23"/>
      <c r="J21" s="23"/>
      <c r="K21" s="23"/>
    </row>
    <row r="22" spans="2:11" ht="20.100000000000001" customHeight="1">
      <c r="B22" s="169">
        <f t="shared" si="2"/>
        <v>4</v>
      </c>
      <c r="C22" s="60" t="s">
        <v>485</v>
      </c>
      <c r="D22" s="60" t="s">
        <v>533</v>
      </c>
      <c r="E22" s="62"/>
      <c r="F22" s="344"/>
      <c r="G22" s="371"/>
      <c r="H22" s="372"/>
      <c r="I22" s="23"/>
      <c r="J22" s="23"/>
      <c r="K22" s="23"/>
    </row>
    <row r="23" spans="2:11" ht="20.100000000000001" customHeight="1">
      <c r="B23" s="169">
        <f t="shared" si="2"/>
        <v>5</v>
      </c>
      <c r="C23" s="60" t="s">
        <v>622</v>
      </c>
      <c r="D23" s="60" t="s">
        <v>658</v>
      </c>
      <c r="E23" s="62"/>
      <c r="F23" s="103"/>
      <c r="G23" s="131"/>
      <c r="H23" s="140"/>
      <c r="I23" s="23"/>
      <c r="J23" s="23"/>
      <c r="K23" s="23"/>
    </row>
    <row r="24" spans="2:11" ht="20.100000000000001" customHeight="1">
      <c r="B24" s="169">
        <f t="shared" si="2"/>
        <v>6</v>
      </c>
      <c r="C24" s="60" t="s">
        <v>630</v>
      </c>
      <c r="D24" s="60" t="s">
        <v>659</v>
      </c>
      <c r="E24" s="62"/>
      <c r="F24" s="103"/>
      <c r="G24" s="131"/>
      <c r="H24" s="140"/>
      <c r="I24" s="23"/>
      <c r="J24" s="23"/>
      <c r="K24" s="23"/>
    </row>
    <row r="25" spans="2:11" ht="20.100000000000001" customHeight="1">
      <c r="B25" s="169">
        <f t="shared" si="2"/>
        <v>7</v>
      </c>
      <c r="C25" s="60" t="s">
        <v>612</v>
      </c>
      <c r="D25" s="60" t="s">
        <v>660</v>
      </c>
      <c r="E25" s="62"/>
      <c r="F25" s="103"/>
      <c r="G25" s="131"/>
      <c r="H25" s="140"/>
      <c r="I25" s="23"/>
      <c r="J25" s="23"/>
      <c r="K25" s="23"/>
    </row>
    <row r="26" spans="2:11" ht="30" customHeight="1">
      <c r="B26" s="169">
        <f t="shared" si="2"/>
        <v>8</v>
      </c>
      <c r="C26" s="60" t="s">
        <v>631</v>
      </c>
      <c r="D26" s="60" t="s">
        <v>645</v>
      </c>
      <c r="E26" s="62"/>
      <c r="F26" s="103" t="s">
        <v>665</v>
      </c>
      <c r="G26" s="131"/>
      <c r="H26" s="140"/>
      <c r="I26" s="23"/>
      <c r="J26" s="23"/>
      <c r="K26" s="23"/>
    </row>
    <row r="27" spans="2:11" ht="30" customHeight="1">
      <c r="B27" s="169">
        <f t="shared" si="2"/>
        <v>9</v>
      </c>
      <c r="C27" s="60" t="s">
        <v>632</v>
      </c>
      <c r="D27" s="60" t="s">
        <v>646</v>
      </c>
      <c r="E27" s="62"/>
      <c r="F27" s="103" t="s">
        <v>666</v>
      </c>
      <c r="G27" s="131"/>
      <c r="H27" s="140"/>
      <c r="I27" s="23"/>
      <c r="J27" s="23"/>
      <c r="K27" s="23"/>
    </row>
    <row r="28" spans="2:11" ht="20.100000000000001" customHeight="1">
      <c r="B28" s="169">
        <f t="shared" si="2"/>
        <v>10</v>
      </c>
      <c r="C28" s="60" t="s">
        <v>633</v>
      </c>
      <c r="D28" s="60" t="s">
        <v>647</v>
      </c>
      <c r="E28" s="62"/>
      <c r="F28" s="103" t="s">
        <v>667</v>
      </c>
      <c r="G28" s="131"/>
      <c r="H28" s="140"/>
      <c r="I28" s="23"/>
      <c r="J28" s="23"/>
      <c r="K28" s="23"/>
    </row>
    <row r="29" spans="2:11" ht="20.100000000000001" customHeight="1">
      <c r="B29" s="169">
        <f t="shared" si="2"/>
        <v>11</v>
      </c>
      <c r="C29" s="60" t="s">
        <v>634</v>
      </c>
      <c r="D29" s="60" t="s">
        <v>648</v>
      </c>
      <c r="E29" s="62"/>
      <c r="F29" s="103" t="s">
        <v>663</v>
      </c>
      <c r="G29" s="131"/>
      <c r="H29" s="140"/>
      <c r="I29" s="23"/>
      <c r="J29" s="23"/>
      <c r="K29" s="23"/>
    </row>
    <row r="30" spans="2:11" ht="30" customHeight="1">
      <c r="B30" s="169">
        <f t="shared" si="2"/>
        <v>12</v>
      </c>
      <c r="C30" s="60" t="s">
        <v>635</v>
      </c>
      <c r="D30" s="60" t="s">
        <v>649</v>
      </c>
      <c r="E30" s="62"/>
      <c r="F30" s="103" t="s">
        <v>665</v>
      </c>
      <c r="G30" s="131"/>
      <c r="H30" s="140"/>
      <c r="I30" s="23"/>
      <c r="J30" s="23"/>
      <c r="K30" s="23"/>
    </row>
    <row r="31" spans="2:11" ht="20.100000000000001" customHeight="1">
      <c r="B31" s="169">
        <f t="shared" si="2"/>
        <v>13</v>
      </c>
      <c r="C31" s="60" t="s">
        <v>636</v>
      </c>
      <c r="D31" s="60" t="s">
        <v>650</v>
      </c>
      <c r="E31" s="62"/>
      <c r="F31" s="103" t="s">
        <v>664</v>
      </c>
      <c r="G31" s="131"/>
      <c r="H31" s="140"/>
      <c r="I31" s="23"/>
      <c r="J31" s="23"/>
      <c r="K31" s="23"/>
    </row>
    <row r="32" spans="2:11" ht="20.100000000000001" customHeight="1">
      <c r="B32" s="169">
        <f t="shared" si="2"/>
        <v>14</v>
      </c>
      <c r="C32" s="60" t="s">
        <v>637</v>
      </c>
      <c r="D32" s="60" t="s">
        <v>651</v>
      </c>
      <c r="E32" s="62"/>
      <c r="F32" s="103" t="s">
        <v>664</v>
      </c>
      <c r="G32" s="131"/>
      <c r="H32" s="140"/>
      <c r="I32" s="23"/>
      <c r="J32" s="23"/>
      <c r="K32" s="23"/>
    </row>
    <row r="33" spans="2:11" ht="20.100000000000001" customHeight="1">
      <c r="B33" s="169">
        <f t="shared" si="2"/>
        <v>15</v>
      </c>
      <c r="C33" s="60" t="s">
        <v>134</v>
      </c>
      <c r="D33" s="60" t="s">
        <v>652</v>
      </c>
      <c r="E33" s="62"/>
      <c r="F33" s="103" t="s">
        <v>664</v>
      </c>
      <c r="G33" s="131"/>
      <c r="H33" s="140"/>
      <c r="I33" s="23"/>
      <c r="J33" s="23"/>
      <c r="K33" s="23"/>
    </row>
    <row r="34" spans="2:11" ht="20.100000000000001" customHeight="1">
      <c r="B34" s="169">
        <f t="shared" si="2"/>
        <v>16</v>
      </c>
      <c r="C34" s="60" t="s">
        <v>105</v>
      </c>
      <c r="D34" s="60" t="s">
        <v>653</v>
      </c>
      <c r="E34" s="62"/>
      <c r="F34" s="103" t="s">
        <v>664</v>
      </c>
      <c r="G34" s="131"/>
      <c r="H34" s="140"/>
      <c r="I34" s="23"/>
      <c r="J34" s="23"/>
      <c r="K34" s="23"/>
    </row>
    <row r="35" spans="2:11" ht="20.100000000000001" customHeight="1">
      <c r="B35" s="169">
        <f t="shared" si="2"/>
        <v>17</v>
      </c>
      <c r="C35" s="60" t="s">
        <v>135</v>
      </c>
      <c r="D35" s="60" t="s">
        <v>654</v>
      </c>
      <c r="E35" s="62"/>
      <c r="F35" s="103" t="s">
        <v>664</v>
      </c>
      <c r="G35" s="131"/>
      <c r="H35" s="140"/>
      <c r="I35" s="23"/>
      <c r="J35" s="23"/>
      <c r="K35" s="23"/>
    </row>
    <row r="36" spans="2:11" ht="20.100000000000001" customHeight="1">
      <c r="B36" s="169">
        <f t="shared" si="2"/>
        <v>18</v>
      </c>
      <c r="C36" s="60" t="s">
        <v>136</v>
      </c>
      <c r="D36" s="60" t="s">
        <v>655</v>
      </c>
      <c r="E36" s="62"/>
      <c r="F36" s="103" t="s">
        <v>664</v>
      </c>
      <c r="G36" s="131"/>
      <c r="H36" s="140"/>
      <c r="I36" s="23"/>
      <c r="J36" s="23"/>
      <c r="K36" s="23"/>
    </row>
    <row r="37" spans="2:11" ht="20.100000000000001" customHeight="1">
      <c r="B37" s="169">
        <f t="shared" si="2"/>
        <v>19</v>
      </c>
      <c r="C37" s="60" t="s">
        <v>638</v>
      </c>
      <c r="D37" s="60" t="s">
        <v>656</v>
      </c>
      <c r="E37" s="62"/>
      <c r="F37" s="103" t="s">
        <v>664</v>
      </c>
      <c r="G37" s="131"/>
      <c r="H37" s="140"/>
      <c r="I37" s="23"/>
      <c r="J37" s="23"/>
      <c r="K37" s="23"/>
    </row>
    <row r="38" spans="2:11" ht="20.100000000000001" customHeight="1">
      <c r="B38" s="169">
        <f t="shared" si="2"/>
        <v>20</v>
      </c>
      <c r="C38" s="60" t="s">
        <v>639</v>
      </c>
      <c r="D38" s="60" t="s">
        <v>657</v>
      </c>
      <c r="E38" s="62"/>
      <c r="F38" s="103" t="s">
        <v>664</v>
      </c>
      <c r="G38" s="131"/>
      <c r="H38" s="140"/>
      <c r="I38" s="23"/>
      <c r="J38" s="23"/>
      <c r="K38" s="23"/>
    </row>
    <row r="39" spans="2:11" ht="20.100000000000001" customHeight="1">
      <c r="B39" s="169">
        <f t="shared" si="2"/>
        <v>21</v>
      </c>
      <c r="C39" s="60" t="s">
        <v>640</v>
      </c>
      <c r="D39" s="60" t="s">
        <v>661</v>
      </c>
      <c r="E39" s="62"/>
      <c r="F39" s="103"/>
      <c r="G39" s="131"/>
      <c r="H39" s="140"/>
      <c r="I39" s="23"/>
      <c r="J39" s="23"/>
      <c r="K39" s="23"/>
    </row>
    <row r="40" spans="2:11" ht="30" customHeight="1">
      <c r="B40" s="169">
        <f t="shared" si="2"/>
        <v>22</v>
      </c>
      <c r="C40" s="60" t="s">
        <v>641</v>
      </c>
      <c r="D40" s="60" t="s">
        <v>662</v>
      </c>
      <c r="E40" s="62"/>
      <c r="F40" s="103" t="s">
        <v>668</v>
      </c>
      <c r="G40" s="131"/>
      <c r="H40" s="140"/>
      <c r="I40" s="23"/>
      <c r="J40" s="23"/>
      <c r="K40" s="23"/>
    </row>
    <row r="41" spans="2:11" ht="30" customHeight="1">
      <c r="B41" s="169">
        <f t="shared" si="2"/>
        <v>23</v>
      </c>
      <c r="C41" s="60" t="s">
        <v>642</v>
      </c>
      <c r="D41" s="60" t="s">
        <v>662</v>
      </c>
      <c r="E41" s="62"/>
      <c r="F41" s="103" t="s">
        <v>668</v>
      </c>
      <c r="G41" s="131"/>
      <c r="H41" s="140"/>
      <c r="I41" s="23"/>
      <c r="J41" s="23"/>
      <c r="K41" s="23"/>
    </row>
    <row r="42" spans="2:11" ht="20.100000000000001" customHeight="1">
      <c r="B42" s="169">
        <f t="shared" si="2"/>
        <v>24</v>
      </c>
      <c r="C42" s="60" t="s">
        <v>523</v>
      </c>
      <c r="D42" s="60" t="s">
        <v>574</v>
      </c>
      <c r="E42" s="62"/>
      <c r="F42" s="103"/>
      <c r="G42" s="131"/>
      <c r="H42" s="140"/>
      <c r="I42" s="23"/>
      <c r="J42" s="23"/>
      <c r="K42" s="23"/>
    </row>
    <row r="43" spans="2:11" ht="20.100000000000001" customHeight="1">
      <c r="B43" s="169">
        <f t="shared" si="2"/>
        <v>25</v>
      </c>
      <c r="C43" s="60" t="s">
        <v>221</v>
      </c>
      <c r="D43" s="60" t="s">
        <v>575</v>
      </c>
      <c r="E43" s="62"/>
      <c r="F43" s="103"/>
      <c r="G43" s="131"/>
      <c r="H43" s="140"/>
      <c r="I43" s="23"/>
      <c r="J43" s="23"/>
      <c r="K43" s="23"/>
    </row>
    <row r="44" spans="2:11" ht="20.100000000000001" customHeight="1" thickBot="1">
      <c r="B44" s="170">
        <f t="shared" si="2"/>
        <v>26</v>
      </c>
      <c r="C44" s="110" t="s">
        <v>222</v>
      </c>
      <c r="D44" s="110" t="s">
        <v>576</v>
      </c>
      <c r="E44" s="111"/>
      <c r="F44" s="133"/>
      <c r="G44" s="160"/>
      <c r="H44" s="161"/>
      <c r="I44" s="23"/>
      <c r="J44" s="23"/>
      <c r="K44" s="23"/>
    </row>
    <row r="45" spans="2:11" ht="41.25" customHeight="1">
      <c r="B45" s="294"/>
      <c r="F45" s="26"/>
      <c r="G45" s="25"/>
      <c r="H45" s="25"/>
      <c r="I45" s="23"/>
      <c r="J45" s="23"/>
      <c r="K45" s="23"/>
    </row>
    <row r="46" spans="2:11" s="156" customFormat="1" ht="54.75" customHeight="1">
      <c r="B46" s="149" t="s">
        <v>669</v>
      </c>
      <c r="C46" s="152"/>
      <c r="D46" s="149" t="str">
        <f>VLOOKUP(B46,ワークシート関数一覧!$C$7:$D$30,2,FALSE)</f>
        <v>国内株式 取引余力</v>
      </c>
      <c r="E46" s="152"/>
      <c r="F46" s="153"/>
      <c r="G46" s="153"/>
      <c r="H46" s="153"/>
      <c r="I46" s="153"/>
      <c r="J46" s="154"/>
      <c r="K46" s="155"/>
    </row>
    <row r="47" spans="2:11" s="6" customFormat="1" ht="30" customHeight="1">
      <c r="B47" s="71" t="str">
        <f>VLOOKUP(B46,ワークシート関数一覧!$C$7:$E$30,3,FALSE)</f>
        <v>SNT.TradingPower</v>
      </c>
      <c r="D47" s="3"/>
      <c r="E47" s="3"/>
      <c r="F47" s="4"/>
      <c r="G47" s="4"/>
      <c r="H47" s="4"/>
      <c r="I47" s="4"/>
      <c r="J47" s="163"/>
      <c r="K47" s="5"/>
    </row>
    <row r="48" spans="2:11" ht="20.100000000000001" customHeight="1">
      <c r="B48" s="72"/>
      <c r="C48" s="23"/>
    </row>
    <row r="49" spans="2:11" ht="39.950000000000003" customHeight="1">
      <c r="B49" s="70" t="s">
        <v>433</v>
      </c>
    </row>
    <row r="50" spans="2:11" ht="39.950000000000003" customHeight="1" thickBot="1">
      <c r="B50" s="70"/>
      <c r="C50" s="343" t="s">
        <v>1096</v>
      </c>
      <c r="D50" s="343"/>
    </row>
    <row r="51" spans="2:11" s="24" customFormat="1" ht="20.100000000000001" customHeight="1" thickBot="1">
      <c r="B51" s="66" t="s">
        <v>0</v>
      </c>
      <c r="C51" s="67" t="s">
        <v>3</v>
      </c>
      <c r="D51" s="67" t="s">
        <v>4</v>
      </c>
      <c r="E51" s="346" t="s">
        <v>425</v>
      </c>
      <c r="F51" s="347"/>
      <c r="G51" s="162" t="s">
        <v>428</v>
      </c>
      <c r="H51" s="68" t="s">
        <v>314</v>
      </c>
      <c r="I51" s="59"/>
      <c r="J51" s="46"/>
      <c r="K51" s="28"/>
    </row>
    <row r="52" spans="2:11" ht="20.100000000000001" customHeight="1" thickTop="1" thickBot="1">
      <c r="B52" s="250">
        <v>1</v>
      </c>
      <c r="C52" s="247" t="s">
        <v>29</v>
      </c>
      <c r="D52" s="247" t="s">
        <v>670</v>
      </c>
      <c r="E52" s="367" t="s">
        <v>962</v>
      </c>
      <c r="F52" s="368"/>
      <c r="G52" s="248" t="s">
        <v>577</v>
      </c>
      <c r="H52" s="249" t="s">
        <v>1003</v>
      </c>
      <c r="I52" s="56"/>
    </row>
    <row r="53" spans="2:11" ht="20.100000000000001" customHeight="1">
      <c r="C53" s="69"/>
      <c r="D53" s="47"/>
      <c r="E53" s="47"/>
      <c r="F53" s="26"/>
      <c r="I53" s="26"/>
    </row>
    <row r="54" spans="2:11" ht="45" customHeight="1" thickBot="1">
      <c r="B54" s="70" t="s">
        <v>482</v>
      </c>
      <c r="C54" s="69"/>
      <c r="D54" s="47"/>
      <c r="E54" s="47"/>
      <c r="F54" s="26"/>
      <c r="G54" s="26"/>
      <c r="H54" s="26"/>
      <c r="I54" s="27"/>
      <c r="J54" s="23"/>
      <c r="K54" s="23"/>
    </row>
    <row r="55" spans="2:11" ht="20.100000000000001" customHeight="1" thickBot="1">
      <c r="B55" s="151" t="s">
        <v>0</v>
      </c>
      <c r="C55" s="113" t="s">
        <v>3</v>
      </c>
      <c r="D55" s="369" t="s">
        <v>524</v>
      </c>
      <c r="E55" s="370"/>
      <c r="F55" s="363" t="s">
        <v>425</v>
      </c>
      <c r="G55" s="355"/>
      <c r="H55" s="356"/>
      <c r="I55" s="23"/>
      <c r="J55" s="23"/>
      <c r="K55" s="23"/>
    </row>
    <row r="56" spans="2:11" ht="20.100000000000001" customHeight="1">
      <c r="B56" s="171">
        <v>1</v>
      </c>
      <c r="C56" s="245" t="s">
        <v>671</v>
      </c>
      <c r="D56" s="102" t="s">
        <v>672</v>
      </c>
      <c r="E56" s="97"/>
      <c r="F56" s="364" t="s">
        <v>1011</v>
      </c>
      <c r="G56" s="305"/>
      <c r="H56" s="306"/>
      <c r="I56" s="23"/>
      <c r="J56" s="23"/>
      <c r="K56" s="23"/>
    </row>
    <row r="57" spans="2:11" ht="20.100000000000001" customHeight="1">
      <c r="B57" s="169">
        <v>2</v>
      </c>
      <c r="C57" s="60" t="s">
        <v>673</v>
      </c>
      <c r="D57" s="60" t="s">
        <v>674</v>
      </c>
      <c r="E57" s="62"/>
      <c r="F57" s="344" t="s">
        <v>1012</v>
      </c>
      <c r="G57" s="371"/>
      <c r="H57" s="372"/>
      <c r="I57" s="23"/>
      <c r="J57" s="23"/>
      <c r="K57" s="23"/>
    </row>
    <row r="58" spans="2:11" ht="39.950000000000003" customHeight="1" thickBot="1">
      <c r="B58" s="170">
        <v>3</v>
      </c>
      <c r="C58" s="110" t="s">
        <v>675</v>
      </c>
      <c r="D58" s="365" t="s">
        <v>676</v>
      </c>
      <c r="E58" s="366"/>
      <c r="F58" s="133" t="s">
        <v>1013</v>
      </c>
      <c r="G58" s="160"/>
      <c r="H58" s="161"/>
      <c r="I58" s="23"/>
      <c r="J58" s="23"/>
      <c r="K58" s="23"/>
    </row>
  </sheetData>
  <mergeCells count="21">
    <mergeCell ref="E5:F5"/>
    <mergeCell ref="E6:F6"/>
    <mergeCell ref="E7:F7"/>
    <mergeCell ref="E12:F12"/>
    <mergeCell ref="E13:F13"/>
    <mergeCell ref="C4:F4"/>
    <mergeCell ref="C50:D50"/>
    <mergeCell ref="F56:H56"/>
    <mergeCell ref="D58:E58"/>
    <mergeCell ref="E51:F51"/>
    <mergeCell ref="E52:F52"/>
    <mergeCell ref="D55:E55"/>
    <mergeCell ref="F55:H55"/>
    <mergeCell ref="F57:H57"/>
    <mergeCell ref="F19:H19"/>
    <mergeCell ref="F22:H22"/>
    <mergeCell ref="E15:F15"/>
    <mergeCell ref="D18:E18"/>
    <mergeCell ref="E11:F11"/>
    <mergeCell ref="E14:F14"/>
    <mergeCell ref="F18:H18"/>
  </mergeCells>
  <phoneticPr fontId="1"/>
  <dataValidations count="1">
    <dataValidation type="list" allowBlank="1" showInputMessage="1" showErrorMessage="1" sqref="G6:G15 G52" xr:uid="{D700AF0D-1E42-484A-B05A-10FF7D7FBAF0}">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E173-8683-4A4B-A02E-52AC0F18F484}">
  <sheetPr codeName="Sheet16">
    <pageSetUpPr fitToPage="1"/>
  </sheetPr>
  <dimension ref="B1:K48"/>
  <sheetViews>
    <sheetView showGridLines="0" view="pageBreakPreview" zoomScaleNormal="100" zoomScaleSheetLayoutView="100" workbookViewId="0">
      <selection activeCell="E14" sqref="E14"/>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ht="30" customHeight="1">
      <c r="F1" s="26"/>
      <c r="I1" s="25"/>
      <c r="J1" s="25"/>
      <c r="K1" s="23"/>
    </row>
    <row r="2" spans="2:11" s="156" customFormat="1" ht="60" customHeight="1">
      <c r="B2" s="149" t="s">
        <v>677</v>
      </c>
      <c r="C2" s="152"/>
      <c r="D2" s="149" t="str">
        <f>VLOOKUP(B2,ワークシート関数一覧!$C$7:$D$30,2,FALSE)</f>
        <v>国内株式 注文有効期限</v>
      </c>
      <c r="E2" s="152"/>
      <c r="F2" s="153"/>
      <c r="G2" s="153"/>
      <c r="H2" s="153"/>
      <c r="I2" s="153"/>
      <c r="J2" s="154"/>
      <c r="K2" s="155"/>
    </row>
    <row r="3" spans="2:11" s="6" customFormat="1" ht="30" customHeight="1">
      <c r="B3" s="71" t="str">
        <f>VLOOKUP(B2,ワークシート関数一覧!$C$7:$E$30,3,FALSE)</f>
        <v>SNT.ExpDateList</v>
      </c>
      <c r="D3" s="3"/>
      <c r="E3" s="3"/>
      <c r="F3" s="4"/>
      <c r="G3" s="4"/>
      <c r="H3" s="4"/>
      <c r="I3" s="4"/>
      <c r="J3" s="163"/>
      <c r="K3" s="5"/>
    </row>
    <row r="4" spans="2:11" ht="20.100000000000001" customHeight="1">
      <c r="B4" s="72"/>
      <c r="C4" s="23"/>
    </row>
    <row r="5" spans="2:11" ht="39.950000000000003" customHeight="1">
      <c r="B5" s="70" t="s">
        <v>433</v>
      </c>
    </row>
    <row r="6" spans="2:11" ht="39.950000000000003" customHeight="1" thickBot="1">
      <c r="B6" s="70"/>
      <c r="C6" s="343" t="s">
        <v>1097</v>
      </c>
      <c r="D6" s="343"/>
    </row>
    <row r="7" spans="2:11" s="24" customFormat="1" ht="20.100000000000001" customHeight="1" thickBot="1">
      <c r="B7" s="66" t="s">
        <v>0</v>
      </c>
      <c r="C7" s="67" t="s">
        <v>3</v>
      </c>
      <c r="D7" s="67" t="s">
        <v>4</v>
      </c>
      <c r="E7" s="346" t="s">
        <v>425</v>
      </c>
      <c r="F7" s="347"/>
      <c r="G7" s="162" t="s">
        <v>428</v>
      </c>
      <c r="H7" s="68" t="s">
        <v>314</v>
      </c>
      <c r="I7" s="59"/>
      <c r="J7" s="46"/>
      <c r="K7" s="28"/>
    </row>
    <row r="8" spans="2:11" ht="30" customHeight="1" thickTop="1" thickBot="1">
      <c r="B8" s="250">
        <v>1</v>
      </c>
      <c r="C8" s="247" t="s">
        <v>81</v>
      </c>
      <c r="D8" s="247" t="s">
        <v>678</v>
      </c>
      <c r="E8" s="378"/>
      <c r="F8" s="368"/>
      <c r="G8" s="248" t="s">
        <v>577</v>
      </c>
      <c r="H8" s="249" t="s">
        <v>527</v>
      </c>
      <c r="I8" s="56"/>
    </row>
    <row r="9" spans="2:11" ht="20.100000000000001" customHeight="1">
      <c r="C9" s="69"/>
      <c r="D9" s="47"/>
      <c r="E9" s="47"/>
      <c r="F9" s="26"/>
      <c r="I9" s="26"/>
    </row>
    <row r="10" spans="2:11" ht="45" customHeight="1" thickBot="1">
      <c r="B10" s="70" t="s">
        <v>482</v>
      </c>
      <c r="C10" s="69"/>
      <c r="D10" s="47"/>
      <c r="E10" s="47"/>
      <c r="F10" s="26"/>
      <c r="G10" s="26"/>
      <c r="H10" s="26"/>
      <c r="I10" s="27"/>
      <c r="J10" s="23"/>
      <c r="K10" s="23"/>
    </row>
    <row r="11" spans="2:11" ht="20.100000000000001" customHeight="1" thickBot="1">
      <c r="B11" s="151" t="s">
        <v>0</v>
      </c>
      <c r="C11" s="113" t="s">
        <v>3</v>
      </c>
      <c r="D11" s="369" t="s">
        <v>524</v>
      </c>
      <c r="E11" s="370"/>
      <c r="F11" s="363" t="s">
        <v>425</v>
      </c>
      <c r="G11" s="355"/>
      <c r="H11" s="356"/>
      <c r="I11" s="23"/>
      <c r="J11" s="23"/>
      <c r="K11" s="23"/>
    </row>
    <row r="12" spans="2:11" ht="30" customHeight="1" thickBot="1">
      <c r="B12" s="255">
        <v>1</v>
      </c>
      <c r="C12" s="252" t="s">
        <v>679</v>
      </c>
      <c r="D12" s="253" t="s">
        <v>680</v>
      </c>
      <c r="E12" s="254"/>
      <c r="F12" s="380"/>
      <c r="G12" s="381"/>
      <c r="H12" s="382"/>
      <c r="I12" s="23"/>
      <c r="J12" s="23"/>
      <c r="K12" s="23"/>
    </row>
    <row r="13" spans="2:11" ht="30" customHeight="1">
      <c r="F13" s="26"/>
      <c r="G13" s="25"/>
      <c r="H13" s="25"/>
      <c r="I13" s="23"/>
      <c r="J13" s="23"/>
      <c r="K13" s="23"/>
    </row>
    <row r="14" spans="2:11" s="156" customFormat="1" ht="60" customHeight="1">
      <c r="B14" s="149" t="s">
        <v>681</v>
      </c>
      <c r="C14" s="152"/>
      <c r="D14" s="149" t="str">
        <f>VLOOKUP(B14,ワークシート関数一覧!$C$7:$D$30,2,FALSE)</f>
        <v>国内株式 銘柄マスタ</v>
      </c>
      <c r="E14" s="152"/>
      <c r="F14" s="153"/>
      <c r="G14" s="153"/>
      <c r="H14" s="153"/>
      <c r="I14" s="153"/>
      <c r="J14" s="154"/>
      <c r="K14" s="155"/>
    </row>
    <row r="15" spans="2:11" s="6" customFormat="1" ht="30" customHeight="1">
      <c r="B15" s="71" t="str">
        <f>VLOOKUP(B14,ワークシート関数一覧!$C$7:$E$30,3,FALSE)</f>
        <v>SNT.StockInstMaster</v>
      </c>
      <c r="D15" s="3"/>
      <c r="E15" s="3"/>
      <c r="F15" s="4"/>
      <c r="G15" s="4"/>
      <c r="H15" s="4"/>
      <c r="I15" s="4"/>
      <c r="J15" s="163"/>
      <c r="K15" s="5"/>
    </row>
    <row r="16" spans="2:11" ht="20.100000000000001" customHeight="1">
      <c r="B16" s="72"/>
      <c r="C16" s="23"/>
    </row>
    <row r="17" spans="2:11" ht="39.950000000000003" customHeight="1">
      <c r="B17" s="70" t="s">
        <v>433</v>
      </c>
    </row>
    <row r="18" spans="2:11" ht="39.950000000000003" customHeight="1" thickBot="1">
      <c r="B18" s="70"/>
      <c r="C18" s="343" t="s">
        <v>1098</v>
      </c>
      <c r="D18" s="343"/>
      <c r="E18" s="343"/>
    </row>
    <row r="19" spans="2:11" s="24" customFormat="1" ht="20.100000000000001" customHeight="1" thickBot="1">
      <c r="B19" s="66" t="s">
        <v>0</v>
      </c>
      <c r="C19" s="67" t="s">
        <v>3</v>
      </c>
      <c r="D19" s="67" t="s">
        <v>4</v>
      </c>
      <c r="E19" s="346" t="s">
        <v>425</v>
      </c>
      <c r="F19" s="347"/>
      <c r="G19" s="162" t="s">
        <v>428</v>
      </c>
      <c r="H19" s="68" t="s">
        <v>314</v>
      </c>
      <c r="I19" s="59"/>
      <c r="J19" s="46"/>
      <c r="K19" s="28"/>
    </row>
    <row r="20" spans="2:11" ht="30" customHeight="1" thickTop="1">
      <c r="B20" s="176">
        <v>1</v>
      </c>
      <c r="C20" s="30" t="s">
        <v>81</v>
      </c>
      <c r="D20" s="30" t="s">
        <v>678</v>
      </c>
      <c r="E20" s="348"/>
      <c r="F20" s="349"/>
      <c r="G20" s="29" t="s">
        <v>577</v>
      </c>
      <c r="H20" s="92" t="s">
        <v>527</v>
      </c>
      <c r="I20" s="56"/>
    </row>
    <row r="21" spans="2:11" ht="30" customHeight="1">
      <c r="B21" s="171">
        <f>B20+1</f>
        <v>2</v>
      </c>
      <c r="C21" s="112" t="s">
        <v>466</v>
      </c>
      <c r="D21" s="32" t="s">
        <v>406</v>
      </c>
      <c r="E21" s="376" t="s">
        <v>474</v>
      </c>
      <c r="F21" s="377"/>
      <c r="G21" s="31" t="s">
        <v>525</v>
      </c>
      <c r="H21" s="93" t="s">
        <v>1002</v>
      </c>
      <c r="I21" s="56"/>
    </row>
    <row r="22" spans="2:11" ht="30" customHeight="1" thickBot="1">
      <c r="B22" s="170">
        <f>B21+1</f>
        <v>3</v>
      </c>
      <c r="C22" s="268" t="s">
        <v>29</v>
      </c>
      <c r="D22" s="105" t="s">
        <v>682</v>
      </c>
      <c r="E22" s="338" t="s">
        <v>963</v>
      </c>
      <c r="F22" s="379"/>
      <c r="G22" s="104" t="s">
        <v>525</v>
      </c>
      <c r="H22" s="107" t="s">
        <v>1003</v>
      </c>
      <c r="I22" s="56"/>
    </row>
    <row r="23" spans="2:11" ht="20.100000000000001" customHeight="1">
      <c r="C23" s="69"/>
      <c r="D23" s="47"/>
      <c r="E23" s="47"/>
      <c r="F23" s="26"/>
      <c r="I23" s="26"/>
    </row>
    <row r="24" spans="2:11" ht="45" customHeight="1" thickBot="1">
      <c r="B24" s="70" t="s">
        <v>482</v>
      </c>
      <c r="C24" s="69"/>
      <c r="D24" s="47"/>
      <c r="E24" s="47"/>
      <c r="F24" s="26"/>
      <c r="G24" s="26"/>
      <c r="H24" s="26"/>
      <c r="I24" s="27"/>
      <c r="J24" s="23"/>
      <c r="K24" s="23"/>
    </row>
    <row r="25" spans="2:11" ht="20.100000000000001" customHeight="1" thickBot="1">
      <c r="B25" s="256" t="s">
        <v>0</v>
      </c>
      <c r="C25" s="113" t="s">
        <v>3</v>
      </c>
      <c r="D25" s="331" t="s">
        <v>524</v>
      </c>
      <c r="E25" s="332"/>
      <c r="F25" s="363" t="s">
        <v>425</v>
      </c>
      <c r="G25" s="355"/>
      <c r="H25" s="356"/>
      <c r="I25" s="23"/>
      <c r="J25" s="23"/>
      <c r="K25" s="23"/>
    </row>
    <row r="26" spans="2:11" ht="18" customHeight="1">
      <c r="B26" s="176">
        <v>1</v>
      </c>
      <c r="C26" s="245" t="s">
        <v>484</v>
      </c>
      <c r="D26" s="177" t="s">
        <v>683</v>
      </c>
      <c r="E26" s="257"/>
      <c r="F26" s="357"/>
      <c r="G26" s="358"/>
      <c r="H26" s="359"/>
      <c r="I26" s="23"/>
      <c r="J26" s="23"/>
      <c r="K26" s="23"/>
    </row>
    <row r="27" spans="2:11" ht="18" customHeight="1">
      <c r="B27" s="169">
        <f>B26+1</f>
        <v>2</v>
      </c>
      <c r="C27" s="60" t="s">
        <v>51</v>
      </c>
      <c r="D27" s="60" t="s">
        <v>225</v>
      </c>
      <c r="E27" s="62"/>
      <c r="F27" s="103"/>
      <c r="G27" s="131"/>
      <c r="H27" s="140"/>
      <c r="I27" s="23"/>
      <c r="J27" s="23"/>
      <c r="K27" s="23"/>
    </row>
    <row r="28" spans="2:11" ht="18" customHeight="1">
      <c r="B28" s="169">
        <f t="shared" ref="B28:B46" si="0">B27+1</f>
        <v>3</v>
      </c>
      <c r="C28" s="60" t="s">
        <v>684</v>
      </c>
      <c r="D28" s="60" t="s">
        <v>533</v>
      </c>
      <c r="E28" s="62"/>
      <c r="F28" s="103"/>
      <c r="G28" s="131"/>
      <c r="H28" s="140"/>
      <c r="I28" s="23"/>
      <c r="J28" s="23"/>
      <c r="K28" s="23"/>
    </row>
    <row r="29" spans="2:11" ht="18" customHeight="1">
      <c r="B29" s="169">
        <f t="shared" si="0"/>
        <v>4</v>
      </c>
      <c r="C29" s="60" t="s">
        <v>685</v>
      </c>
      <c r="D29" s="60" t="s">
        <v>686</v>
      </c>
      <c r="E29" s="62"/>
      <c r="F29" s="103"/>
      <c r="G29" s="131"/>
      <c r="H29" s="140"/>
      <c r="I29" s="23"/>
      <c r="J29" s="23"/>
      <c r="K29" s="23"/>
    </row>
    <row r="30" spans="2:11" ht="18" customHeight="1">
      <c r="B30" s="169">
        <f t="shared" si="0"/>
        <v>5</v>
      </c>
      <c r="C30" s="60" t="s">
        <v>55</v>
      </c>
      <c r="D30" s="60" t="s">
        <v>687</v>
      </c>
      <c r="E30" s="62"/>
      <c r="F30" s="103"/>
      <c r="G30" s="131"/>
      <c r="H30" s="140"/>
      <c r="I30" s="23"/>
      <c r="J30" s="23"/>
      <c r="K30" s="23"/>
    </row>
    <row r="31" spans="2:11" ht="18" customHeight="1">
      <c r="B31" s="169">
        <f t="shared" si="0"/>
        <v>6</v>
      </c>
      <c r="C31" s="60" t="s">
        <v>688</v>
      </c>
      <c r="D31" s="60" t="s">
        <v>689</v>
      </c>
      <c r="E31" s="62"/>
      <c r="F31" s="103"/>
      <c r="G31" s="131"/>
      <c r="H31" s="140"/>
      <c r="I31" s="23"/>
      <c r="J31" s="23"/>
      <c r="K31" s="23"/>
    </row>
    <row r="32" spans="2:11" ht="18" customHeight="1">
      <c r="B32" s="169">
        <f t="shared" si="0"/>
        <v>7</v>
      </c>
      <c r="C32" s="60" t="s">
        <v>58</v>
      </c>
      <c r="D32" s="60" t="s">
        <v>690</v>
      </c>
      <c r="E32" s="62"/>
      <c r="F32" s="103"/>
      <c r="G32" s="131"/>
      <c r="H32" s="140"/>
      <c r="I32" s="23"/>
      <c r="J32" s="23"/>
      <c r="K32" s="23"/>
    </row>
    <row r="33" spans="2:11" ht="18" customHeight="1">
      <c r="B33" s="169">
        <f t="shared" si="0"/>
        <v>8</v>
      </c>
      <c r="C33" s="60" t="s">
        <v>59</v>
      </c>
      <c r="D33" s="60" t="s">
        <v>691</v>
      </c>
      <c r="E33" s="62"/>
      <c r="F33" s="103"/>
      <c r="G33" s="131"/>
      <c r="H33" s="140"/>
      <c r="I33" s="23"/>
      <c r="J33" s="23"/>
      <c r="K33" s="23"/>
    </row>
    <row r="34" spans="2:11" ht="18" customHeight="1">
      <c r="B34" s="169">
        <f t="shared" si="0"/>
        <v>9</v>
      </c>
      <c r="C34" s="60" t="s">
        <v>48</v>
      </c>
      <c r="D34" s="60" t="s">
        <v>692</v>
      </c>
      <c r="E34" s="62"/>
      <c r="F34" s="103"/>
      <c r="G34" s="131"/>
      <c r="H34" s="140"/>
      <c r="I34" s="23"/>
      <c r="J34" s="23"/>
      <c r="K34" s="23"/>
    </row>
    <row r="35" spans="2:11" ht="18" customHeight="1">
      <c r="B35" s="169">
        <f t="shared" si="0"/>
        <v>10</v>
      </c>
      <c r="C35" s="60" t="s">
        <v>57</v>
      </c>
      <c r="D35" s="60" t="s">
        <v>693</v>
      </c>
      <c r="E35" s="62"/>
      <c r="F35" s="103"/>
      <c r="G35" s="131"/>
      <c r="H35" s="140"/>
      <c r="I35" s="23"/>
      <c r="J35" s="23"/>
      <c r="K35" s="23"/>
    </row>
    <row r="36" spans="2:11" ht="18" customHeight="1">
      <c r="B36" s="169">
        <f t="shared" si="0"/>
        <v>11</v>
      </c>
      <c r="C36" s="60" t="s">
        <v>49</v>
      </c>
      <c r="D36" s="60" t="s">
        <v>694</v>
      </c>
      <c r="E36" s="62"/>
      <c r="F36" s="103"/>
      <c r="G36" s="131"/>
      <c r="H36" s="140"/>
      <c r="I36" s="23"/>
      <c r="J36" s="23"/>
      <c r="K36" s="23"/>
    </row>
    <row r="37" spans="2:11" ht="18" customHeight="1">
      <c r="B37" s="169">
        <f t="shared" si="0"/>
        <v>12</v>
      </c>
      <c r="C37" s="60" t="s">
        <v>56</v>
      </c>
      <c r="D37" s="60" t="s">
        <v>695</v>
      </c>
      <c r="E37" s="62"/>
      <c r="F37" s="103"/>
      <c r="G37" s="131"/>
      <c r="H37" s="140"/>
      <c r="I37" s="23"/>
      <c r="J37" s="23"/>
      <c r="K37" s="23"/>
    </row>
    <row r="38" spans="2:11" ht="18" customHeight="1">
      <c r="B38" s="169">
        <f t="shared" si="0"/>
        <v>13</v>
      </c>
      <c r="C38" s="60" t="s">
        <v>53</v>
      </c>
      <c r="D38" s="60" t="s">
        <v>273</v>
      </c>
      <c r="E38" s="62"/>
      <c r="F38" s="103"/>
      <c r="G38" s="131"/>
      <c r="H38" s="140"/>
      <c r="I38" s="23"/>
      <c r="J38" s="23"/>
      <c r="K38" s="23"/>
    </row>
    <row r="39" spans="2:11" ht="18" customHeight="1">
      <c r="B39" s="169">
        <f t="shared" si="0"/>
        <v>14</v>
      </c>
      <c r="C39" s="60" t="s">
        <v>54</v>
      </c>
      <c r="D39" s="60" t="s">
        <v>274</v>
      </c>
      <c r="E39" s="62"/>
      <c r="F39" s="103"/>
      <c r="G39" s="131"/>
      <c r="H39" s="140"/>
      <c r="I39" s="23"/>
      <c r="J39" s="23"/>
      <c r="K39" s="23"/>
    </row>
    <row r="40" spans="2:11" ht="18" customHeight="1">
      <c r="B40" s="169">
        <f t="shared" si="0"/>
        <v>15</v>
      </c>
      <c r="C40" s="60" t="s">
        <v>696</v>
      </c>
      <c r="D40" s="60" t="s">
        <v>697</v>
      </c>
      <c r="E40" s="62"/>
      <c r="F40" s="103"/>
      <c r="G40" s="131"/>
      <c r="H40" s="140"/>
      <c r="I40" s="23"/>
      <c r="J40" s="23"/>
      <c r="K40" s="23"/>
    </row>
    <row r="41" spans="2:11" ht="18" customHeight="1">
      <c r="B41" s="169">
        <f t="shared" si="0"/>
        <v>16</v>
      </c>
      <c r="C41" s="60" t="s">
        <v>87</v>
      </c>
      <c r="D41" s="60" t="s">
        <v>698</v>
      </c>
      <c r="E41" s="62"/>
      <c r="F41" s="103"/>
      <c r="G41" s="131"/>
      <c r="H41" s="140"/>
      <c r="I41" s="23"/>
      <c r="J41" s="23"/>
      <c r="K41" s="23"/>
    </row>
    <row r="42" spans="2:11" ht="18" customHeight="1">
      <c r="B42" s="169">
        <f t="shared" si="0"/>
        <v>17</v>
      </c>
      <c r="C42" s="60" t="s">
        <v>86</v>
      </c>
      <c r="D42" s="60" t="s">
        <v>699</v>
      </c>
      <c r="E42" s="62"/>
      <c r="F42" s="103"/>
      <c r="G42" s="131"/>
      <c r="H42" s="140"/>
      <c r="I42" s="23"/>
      <c r="J42" s="23"/>
      <c r="K42" s="23"/>
    </row>
    <row r="43" spans="2:11" ht="18" customHeight="1">
      <c r="B43" s="169">
        <f t="shared" si="0"/>
        <v>18</v>
      </c>
      <c r="C43" s="60" t="s">
        <v>89</v>
      </c>
      <c r="D43" s="60" t="s">
        <v>272</v>
      </c>
      <c r="E43" s="62"/>
      <c r="F43" s="103"/>
      <c r="G43" s="131"/>
      <c r="H43" s="140"/>
      <c r="I43" s="23"/>
      <c r="J43" s="23"/>
      <c r="K43" s="23"/>
    </row>
    <row r="44" spans="2:11" ht="18" customHeight="1">
      <c r="B44" s="169">
        <f t="shared" si="0"/>
        <v>19</v>
      </c>
      <c r="C44" s="60" t="s">
        <v>90</v>
      </c>
      <c r="D44" s="60" t="s">
        <v>235</v>
      </c>
      <c r="E44" s="62"/>
      <c r="F44" s="103"/>
      <c r="G44" s="131"/>
      <c r="H44" s="140"/>
      <c r="I44" s="23"/>
      <c r="J44" s="23"/>
      <c r="K44" s="23"/>
    </row>
    <row r="45" spans="2:11" ht="18" customHeight="1">
      <c r="B45" s="169">
        <f t="shared" si="0"/>
        <v>20</v>
      </c>
      <c r="C45" s="60" t="s">
        <v>91</v>
      </c>
      <c r="D45" s="60" t="s">
        <v>236</v>
      </c>
      <c r="E45" s="62"/>
      <c r="F45" s="103"/>
      <c r="G45" s="131"/>
      <c r="H45" s="140"/>
      <c r="I45" s="23"/>
      <c r="J45" s="23"/>
      <c r="K45" s="23"/>
    </row>
    <row r="46" spans="2:11" ht="18" customHeight="1" thickBot="1">
      <c r="B46" s="170">
        <f t="shared" si="0"/>
        <v>21</v>
      </c>
      <c r="C46" s="110" t="s">
        <v>92</v>
      </c>
      <c r="D46" s="110" t="s">
        <v>237</v>
      </c>
      <c r="E46" s="111"/>
      <c r="F46" s="133"/>
      <c r="G46" s="160"/>
      <c r="H46" s="161"/>
      <c r="I46" s="23"/>
      <c r="J46" s="23"/>
      <c r="K46" s="23"/>
    </row>
    <row r="47" spans="2:11" ht="24.95" customHeight="1">
      <c r="F47" s="26"/>
      <c r="I47" s="25"/>
      <c r="J47" s="25"/>
      <c r="K47" s="23"/>
    </row>
    <row r="48" spans="2:11" ht="9.9499999999999993" customHeight="1">
      <c r="F48" s="26"/>
      <c r="I48" s="25"/>
      <c r="J48" s="25"/>
      <c r="K48" s="23"/>
    </row>
  </sheetData>
  <mergeCells count="14">
    <mergeCell ref="C6:D6"/>
    <mergeCell ref="C18:E18"/>
    <mergeCell ref="F26:H26"/>
    <mergeCell ref="E7:F7"/>
    <mergeCell ref="E8:F8"/>
    <mergeCell ref="D25:E25"/>
    <mergeCell ref="E21:F21"/>
    <mergeCell ref="D11:E11"/>
    <mergeCell ref="E19:F19"/>
    <mergeCell ref="E20:F20"/>
    <mergeCell ref="E22:F22"/>
    <mergeCell ref="F11:H11"/>
    <mergeCell ref="F12:H12"/>
    <mergeCell ref="F25:H25"/>
  </mergeCells>
  <phoneticPr fontId="1"/>
  <dataValidations count="1">
    <dataValidation type="list" allowBlank="1" showInputMessage="1" showErrorMessage="1" sqref="G8 G20:G22" xr:uid="{2431796A-36F9-4B83-9363-8A9FFBED7BCC}">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2984-3042-45A6-B4D9-9E1A8421B1EC}">
  <sheetPr codeName="Sheet17">
    <pageSetUpPr fitToPage="1"/>
  </sheetPr>
  <dimension ref="B1:K77"/>
  <sheetViews>
    <sheetView showGridLines="0" view="pageBreakPreview" zoomScale="85" zoomScaleNormal="100" zoomScaleSheetLayoutView="85" workbookViewId="0">
      <pane ySplit="5" topLeftCell="A63" activePane="bottomLeft" state="frozen"/>
      <selection activeCell="B33" sqref="B33"/>
      <selection pane="bottomLeft" activeCell="B33" sqref="B3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60" customHeight="1">
      <c r="B1" s="149" t="s">
        <v>700</v>
      </c>
      <c r="C1" s="153"/>
      <c r="D1" s="149" t="str">
        <f>VLOOKUP(B1,ワークシート関数一覧!$C$7:$D$30,2,FALSE)</f>
        <v>国内株式 銘柄情報</v>
      </c>
      <c r="E1" s="152"/>
      <c r="F1" s="153"/>
      <c r="G1" s="153"/>
      <c r="H1" s="153"/>
      <c r="I1" s="153"/>
      <c r="J1" s="154"/>
      <c r="K1" s="155"/>
    </row>
    <row r="2" spans="2:11" ht="60" customHeight="1">
      <c r="B2" s="71" t="str">
        <f>VLOOKUP(B1,ワークシート関数一覧!$C$7:$E$30,3,FALSE)</f>
        <v>SNT.StockInst</v>
      </c>
      <c r="C2" s="23"/>
    </row>
    <row r="3" spans="2:11" ht="39.950000000000003" customHeight="1">
      <c r="B3" s="70" t="s">
        <v>433</v>
      </c>
    </row>
    <row r="4" spans="2:11" ht="39.950000000000003" customHeight="1" thickBot="1">
      <c r="B4" s="70"/>
      <c r="C4" s="343" t="s">
        <v>1099</v>
      </c>
      <c r="D4" s="343"/>
    </row>
    <row r="5" spans="2:11" s="24" customFormat="1" ht="20.100000000000001" customHeight="1" thickBot="1">
      <c r="B5" s="66" t="s">
        <v>0</v>
      </c>
      <c r="C5" s="67" t="s">
        <v>3</v>
      </c>
      <c r="D5" s="67" t="s">
        <v>4</v>
      </c>
      <c r="E5" s="346" t="s">
        <v>425</v>
      </c>
      <c r="F5" s="347"/>
      <c r="G5" s="162" t="s">
        <v>428</v>
      </c>
      <c r="H5" s="68" t="s">
        <v>314</v>
      </c>
      <c r="I5" s="59"/>
      <c r="J5" s="46"/>
      <c r="K5" s="28"/>
    </row>
    <row r="6" spans="2:11" ht="39.950000000000003" customHeight="1" thickTop="1">
      <c r="B6" s="169">
        <f>ROW()-5</f>
        <v>1</v>
      </c>
      <c r="C6" s="32" t="s">
        <v>466</v>
      </c>
      <c r="D6" s="33" t="s">
        <v>406</v>
      </c>
      <c r="E6" s="335" t="s">
        <v>474</v>
      </c>
      <c r="F6" s="336"/>
      <c r="G6" s="31" t="s">
        <v>577</v>
      </c>
      <c r="H6" s="93" t="s">
        <v>1002</v>
      </c>
      <c r="I6" s="57"/>
      <c r="J6" s="47"/>
    </row>
    <row r="7" spans="2:11" s="35" customFormat="1" ht="30" customHeight="1" thickBot="1">
      <c r="B7" s="170">
        <f t="shared" ref="B7" si="0">ROW()-5</f>
        <v>2</v>
      </c>
      <c r="C7" s="258" t="s">
        <v>1034</v>
      </c>
      <c r="D7" s="136" t="s">
        <v>728</v>
      </c>
      <c r="E7" s="383" t="s">
        <v>964</v>
      </c>
      <c r="F7" s="384"/>
      <c r="G7" s="260" t="s">
        <v>577</v>
      </c>
      <c r="H7" s="259" t="s">
        <v>1003</v>
      </c>
      <c r="I7" s="57"/>
      <c r="J7" s="47"/>
      <c r="K7" s="27"/>
    </row>
    <row r="8" spans="2:11" ht="20.100000000000001" customHeight="1">
      <c r="C8" s="69"/>
      <c r="D8" s="47"/>
      <c r="E8" s="47"/>
      <c r="F8" s="26"/>
      <c r="I8" s="26"/>
    </row>
    <row r="9" spans="2:11" ht="45" customHeight="1" thickBot="1">
      <c r="B9" s="70" t="s">
        <v>482</v>
      </c>
      <c r="C9" s="69"/>
      <c r="D9" s="47"/>
      <c r="E9" s="47"/>
      <c r="F9" s="26"/>
      <c r="G9" s="26"/>
      <c r="H9" s="26"/>
      <c r="I9" s="27"/>
      <c r="J9" s="23"/>
      <c r="K9" s="23"/>
    </row>
    <row r="10" spans="2:11" ht="20.100000000000001" customHeight="1" thickBot="1">
      <c r="B10" s="178" t="s">
        <v>0</v>
      </c>
      <c r="C10" s="113" t="s">
        <v>3</v>
      </c>
      <c r="D10" s="331" t="s">
        <v>524</v>
      </c>
      <c r="E10" s="332"/>
      <c r="F10" s="363" t="s">
        <v>425</v>
      </c>
      <c r="G10" s="355"/>
      <c r="H10" s="356"/>
      <c r="I10" s="23"/>
      <c r="J10" s="23"/>
      <c r="K10" s="23"/>
    </row>
    <row r="11" spans="2:11" ht="18" customHeight="1">
      <c r="B11" s="171">
        <f>ROW()-10</f>
        <v>1</v>
      </c>
      <c r="C11" s="245" t="s">
        <v>484</v>
      </c>
      <c r="D11" s="102" t="s">
        <v>683</v>
      </c>
      <c r="E11" s="97"/>
      <c r="F11" s="357"/>
      <c r="G11" s="358"/>
      <c r="H11" s="359"/>
      <c r="I11" s="23"/>
      <c r="J11" s="23"/>
      <c r="K11" s="23"/>
    </row>
    <row r="12" spans="2:11" ht="18" customHeight="1">
      <c r="B12" s="169">
        <f t="shared" ref="B12:B75" si="1">ROW()-10</f>
        <v>2</v>
      </c>
      <c r="C12" s="60" t="s">
        <v>51</v>
      </c>
      <c r="D12" s="60" t="s">
        <v>225</v>
      </c>
      <c r="E12" s="62"/>
      <c r="F12" s="103"/>
      <c r="G12" s="131"/>
      <c r="H12" s="140"/>
      <c r="I12" s="23"/>
      <c r="J12" s="23"/>
      <c r="K12" s="23"/>
    </row>
    <row r="13" spans="2:11" ht="18" customHeight="1">
      <c r="B13" s="169">
        <f t="shared" si="1"/>
        <v>3</v>
      </c>
      <c r="C13" s="60" t="s">
        <v>684</v>
      </c>
      <c r="D13" s="60" t="s">
        <v>533</v>
      </c>
      <c r="E13" s="62"/>
      <c r="F13" s="103"/>
      <c r="G13" s="131"/>
      <c r="H13" s="140"/>
      <c r="I13" s="23"/>
      <c r="J13" s="23"/>
      <c r="K13" s="23"/>
    </row>
    <row r="14" spans="2:11" ht="18" customHeight="1">
      <c r="B14" s="169">
        <f t="shared" si="1"/>
        <v>4</v>
      </c>
      <c r="C14" s="60" t="s">
        <v>685</v>
      </c>
      <c r="D14" s="60" t="s">
        <v>686</v>
      </c>
      <c r="E14" s="62"/>
      <c r="F14" s="103"/>
      <c r="G14" s="131"/>
      <c r="H14" s="140"/>
      <c r="I14" s="23"/>
      <c r="J14" s="23"/>
      <c r="K14" s="23"/>
    </row>
    <row r="15" spans="2:11" ht="18" customHeight="1">
      <c r="B15" s="169">
        <f t="shared" si="1"/>
        <v>5</v>
      </c>
      <c r="C15" s="60" t="s">
        <v>55</v>
      </c>
      <c r="D15" s="60" t="s">
        <v>687</v>
      </c>
      <c r="E15" s="62"/>
      <c r="F15" s="103"/>
      <c r="G15" s="131"/>
      <c r="H15" s="140"/>
      <c r="I15" s="23"/>
      <c r="J15" s="23"/>
      <c r="K15" s="23"/>
    </row>
    <row r="16" spans="2:11" ht="18" customHeight="1">
      <c r="B16" s="169">
        <f t="shared" si="1"/>
        <v>6</v>
      </c>
      <c r="C16" s="60" t="s">
        <v>688</v>
      </c>
      <c r="D16" s="60" t="s">
        <v>689</v>
      </c>
      <c r="E16" s="62"/>
      <c r="F16" s="103"/>
      <c r="G16" s="131"/>
      <c r="H16" s="140"/>
      <c r="I16" s="23"/>
      <c r="J16" s="23"/>
      <c r="K16" s="23"/>
    </row>
    <row r="17" spans="2:11" ht="18" customHeight="1">
      <c r="B17" s="169">
        <f t="shared" si="1"/>
        <v>7</v>
      </c>
      <c r="C17" s="60" t="s">
        <v>58</v>
      </c>
      <c r="D17" s="60" t="s">
        <v>690</v>
      </c>
      <c r="E17" s="62"/>
      <c r="F17" s="103"/>
      <c r="G17" s="131"/>
      <c r="H17" s="140"/>
      <c r="I17" s="23"/>
      <c r="J17" s="23"/>
      <c r="K17" s="23"/>
    </row>
    <row r="18" spans="2:11" ht="18" customHeight="1">
      <c r="B18" s="169">
        <f t="shared" si="1"/>
        <v>8</v>
      </c>
      <c r="C18" s="60" t="s">
        <v>59</v>
      </c>
      <c r="D18" s="60" t="s">
        <v>691</v>
      </c>
      <c r="E18" s="62"/>
      <c r="F18" s="103"/>
      <c r="G18" s="131"/>
      <c r="H18" s="140"/>
      <c r="I18" s="23"/>
      <c r="J18" s="23"/>
      <c r="K18" s="23"/>
    </row>
    <row r="19" spans="2:11" ht="18" customHeight="1">
      <c r="B19" s="169">
        <f t="shared" si="1"/>
        <v>9</v>
      </c>
      <c r="C19" s="60" t="s">
        <v>48</v>
      </c>
      <c r="D19" s="60" t="s">
        <v>692</v>
      </c>
      <c r="E19" s="62"/>
      <c r="F19" s="103"/>
      <c r="G19" s="131"/>
      <c r="H19" s="140"/>
      <c r="I19" s="23"/>
      <c r="J19" s="23"/>
      <c r="K19" s="23"/>
    </row>
    <row r="20" spans="2:11" ht="18" customHeight="1">
      <c r="B20" s="169">
        <f t="shared" si="1"/>
        <v>10</v>
      </c>
      <c r="C20" s="60" t="s">
        <v>57</v>
      </c>
      <c r="D20" s="60" t="s">
        <v>693</v>
      </c>
      <c r="E20" s="62"/>
      <c r="F20" s="103"/>
      <c r="G20" s="131"/>
      <c r="H20" s="140"/>
      <c r="I20" s="23"/>
      <c r="J20" s="23"/>
      <c r="K20" s="23"/>
    </row>
    <row r="21" spans="2:11" ht="18" customHeight="1">
      <c r="B21" s="169">
        <f t="shared" si="1"/>
        <v>11</v>
      </c>
      <c r="C21" s="60" t="s">
        <v>49</v>
      </c>
      <c r="D21" s="60" t="s">
        <v>694</v>
      </c>
      <c r="E21" s="62"/>
      <c r="F21" s="103"/>
      <c r="G21" s="131"/>
      <c r="H21" s="140"/>
      <c r="I21" s="23"/>
      <c r="J21" s="23"/>
      <c r="K21" s="23"/>
    </row>
    <row r="22" spans="2:11" ht="18" customHeight="1">
      <c r="B22" s="169">
        <f t="shared" si="1"/>
        <v>12</v>
      </c>
      <c r="C22" s="60" t="s">
        <v>56</v>
      </c>
      <c r="D22" s="60" t="s">
        <v>695</v>
      </c>
      <c r="E22" s="62"/>
      <c r="F22" s="103"/>
      <c r="G22" s="131"/>
      <c r="H22" s="140"/>
      <c r="I22" s="23"/>
      <c r="J22" s="23"/>
      <c r="K22" s="23"/>
    </row>
    <row r="23" spans="2:11" ht="18" customHeight="1">
      <c r="B23" s="169">
        <f t="shared" si="1"/>
        <v>13</v>
      </c>
      <c r="C23" s="60" t="s">
        <v>53</v>
      </c>
      <c r="D23" s="60" t="s">
        <v>953</v>
      </c>
      <c r="E23" s="62"/>
      <c r="F23" s="103"/>
      <c r="G23" s="131"/>
      <c r="H23" s="140"/>
      <c r="I23" s="23"/>
      <c r="J23" s="23"/>
      <c r="K23" s="23"/>
    </row>
    <row r="24" spans="2:11" ht="18" customHeight="1">
      <c r="B24" s="169">
        <f t="shared" si="1"/>
        <v>14</v>
      </c>
      <c r="C24" s="60" t="s">
        <v>54</v>
      </c>
      <c r="D24" s="60" t="s">
        <v>274</v>
      </c>
      <c r="E24" s="62"/>
      <c r="F24" s="103"/>
      <c r="G24" s="131"/>
      <c r="H24" s="140"/>
      <c r="I24" s="23"/>
      <c r="J24" s="23"/>
      <c r="K24" s="23"/>
    </row>
    <row r="25" spans="2:11" ht="18" customHeight="1">
      <c r="B25" s="169">
        <f t="shared" si="1"/>
        <v>15</v>
      </c>
      <c r="C25" s="60" t="s">
        <v>87</v>
      </c>
      <c r="D25" s="60" t="s">
        <v>698</v>
      </c>
      <c r="E25" s="62"/>
      <c r="F25" s="103"/>
      <c r="G25" s="131"/>
      <c r="H25" s="140"/>
      <c r="I25" s="23"/>
      <c r="J25" s="23"/>
      <c r="K25" s="23"/>
    </row>
    <row r="26" spans="2:11" ht="18" customHeight="1">
      <c r="B26" s="169">
        <f t="shared" si="1"/>
        <v>16</v>
      </c>
      <c r="C26" s="60" t="s">
        <v>86</v>
      </c>
      <c r="D26" s="60" t="s">
        <v>699</v>
      </c>
      <c r="E26" s="62"/>
      <c r="F26" s="103"/>
      <c r="G26" s="131"/>
      <c r="H26" s="140"/>
      <c r="I26" s="23"/>
      <c r="J26" s="23"/>
      <c r="K26" s="23"/>
    </row>
    <row r="27" spans="2:11" ht="18" customHeight="1">
      <c r="B27" s="169">
        <f t="shared" si="1"/>
        <v>17</v>
      </c>
      <c r="C27" s="60" t="s">
        <v>103</v>
      </c>
      <c r="D27" s="60" t="s">
        <v>701</v>
      </c>
      <c r="E27" s="62"/>
      <c r="F27" s="103"/>
      <c r="G27" s="131"/>
      <c r="H27" s="140"/>
      <c r="I27" s="23"/>
      <c r="J27" s="23"/>
      <c r="K27" s="23"/>
    </row>
    <row r="28" spans="2:11" ht="18" customHeight="1">
      <c r="B28" s="169">
        <f t="shared" si="1"/>
        <v>18</v>
      </c>
      <c r="C28" s="60" t="s">
        <v>176</v>
      </c>
      <c r="D28" s="60" t="s">
        <v>702</v>
      </c>
      <c r="E28" s="62"/>
      <c r="F28" s="103"/>
      <c r="G28" s="131"/>
      <c r="H28" s="140"/>
      <c r="I28" s="23"/>
      <c r="J28" s="23"/>
      <c r="K28" s="23"/>
    </row>
    <row r="29" spans="2:11" ht="18" customHeight="1">
      <c r="B29" s="169">
        <f t="shared" si="1"/>
        <v>19</v>
      </c>
      <c r="C29" s="60" t="s">
        <v>177</v>
      </c>
      <c r="D29" s="60" t="s">
        <v>703</v>
      </c>
      <c r="E29" s="62"/>
      <c r="F29" s="103"/>
      <c r="G29" s="131"/>
      <c r="H29" s="140"/>
      <c r="I29" s="23"/>
      <c r="J29" s="23"/>
      <c r="K29" s="23"/>
    </row>
    <row r="30" spans="2:11" ht="18" customHeight="1">
      <c r="B30" s="169">
        <f t="shared" si="1"/>
        <v>20</v>
      </c>
      <c r="C30" s="60" t="s">
        <v>704</v>
      </c>
      <c r="D30" s="60" t="s">
        <v>705</v>
      </c>
      <c r="E30" s="62"/>
      <c r="F30" s="103"/>
      <c r="G30" s="131"/>
      <c r="H30" s="140"/>
      <c r="I30" s="23"/>
      <c r="J30" s="23"/>
      <c r="K30" s="23"/>
    </row>
    <row r="31" spans="2:11" ht="18" customHeight="1">
      <c r="B31" s="169">
        <f t="shared" si="1"/>
        <v>21</v>
      </c>
      <c r="C31" s="60" t="s">
        <v>178</v>
      </c>
      <c r="D31" s="60" t="s">
        <v>706</v>
      </c>
      <c r="E31" s="62"/>
      <c r="F31" s="103"/>
      <c r="G31" s="131"/>
      <c r="H31" s="140"/>
      <c r="I31" s="23"/>
      <c r="J31" s="23"/>
      <c r="K31" s="23"/>
    </row>
    <row r="32" spans="2:11" ht="18" customHeight="1">
      <c r="B32" s="169">
        <f t="shared" si="1"/>
        <v>22</v>
      </c>
      <c r="C32" s="60" t="s">
        <v>179</v>
      </c>
      <c r="D32" s="60" t="s">
        <v>707</v>
      </c>
      <c r="E32" s="62"/>
      <c r="F32" s="103"/>
      <c r="G32" s="131"/>
      <c r="H32" s="140"/>
      <c r="I32" s="23"/>
      <c r="J32" s="23"/>
      <c r="K32" s="23"/>
    </row>
    <row r="33" spans="2:11" ht="18" customHeight="1">
      <c r="B33" s="169">
        <f t="shared" si="1"/>
        <v>23</v>
      </c>
      <c r="C33" s="60" t="s">
        <v>180</v>
      </c>
      <c r="D33" s="60" t="s">
        <v>708</v>
      </c>
      <c r="E33" s="62"/>
      <c r="F33" s="103"/>
      <c r="G33" s="131"/>
      <c r="H33" s="140"/>
      <c r="I33" s="23"/>
      <c r="J33" s="23"/>
      <c r="K33" s="23"/>
    </row>
    <row r="34" spans="2:11" ht="18" customHeight="1">
      <c r="B34" s="169">
        <f t="shared" si="1"/>
        <v>24</v>
      </c>
      <c r="C34" s="60" t="s">
        <v>181</v>
      </c>
      <c r="D34" s="60" t="s">
        <v>709</v>
      </c>
      <c r="E34" s="62"/>
      <c r="F34" s="103"/>
      <c r="G34" s="131"/>
      <c r="H34" s="140"/>
      <c r="I34" s="23"/>
      <c r="J34" s="23"/>
      <c r="K34" s="23"/>
    </row>
    <row r="35" spans="2:11" ht="18" customHeight="1">
      <c r="B35" s="169">
        <f t="shared" si="1"/>
        <v>25</v>
      </c>
      <c r="C35" s="60" t="s">
        <v>182</v>
      </c>
      <c r="D35" s="60" t="s">
        <v>710</v>
      </c>
      <c r="E35" s="62"/>
      <c r="F35" s="103"/>
      <c r="G35" s="131"/>
      <c r="H35" s="140"/>
      <c r="I35" s="23"/>
      <c r="J35" s="23"/>
      <c r="K35" s="23"/>
    </row>
    <row r="36" spans="2:11" ht="18" customHeight="1">
      <c r="B36" s="169">
        <f t="shared" si="1"/>
        <v>26</v>
      </c>
      <c r="C36" s="60" t="s">
        <v>183</v>
      </c>
      <c r="D36" s="60" t="s">
        <v>711</v>
      </c>
      <c r="E36" s="62"/>
      <c r="F36" s="103"/>
      <c r="G36" s="131"/>
      <c r="H36" s="140"/>
      <c r="I36" s="23"/>
      <c r="J36" s="23"/>
      <c r="K36" s="23"/>
    </row>
    <row r="37" spans="2:11" ht="18" customHeight="1">
      <c r="B37" s="169">
        <f t="shared" si="1"/>
        <v>27</v>
      </c>
      <c r="C37" s="60" t="s">
        <v>184</v>
      </c>
      <c r="D37" s="60" t="s">
        <v>712</v>
      </c>
      <c r="E37" s="62"/>
      <c r="F37" s="103"/>
      <c r="G37" s="131"/>
      <c r="H37" s="140"/>
      <c r="I37" s="23"/>
      <c r="J37" s="23"/>
      <c r="K37" s="23"/>
    </row>
    <row r="38" spans="2:11" ht="18" customHeight="1">
      <c r="B38" s="169">
        <f t="shared" si="1"/>
        <v>28</v>
      </c>
      <c r="C38" s="60" t="s">
        <v>185</v>
      </c>
      <c r="D38" s="60" t="s">
        <v>713</v>
      </c>
      <c r="E38" s="62"/>
      <c r="F38" s="103"/>
      <c r="G38" s="131"/>
      <c r="H38" s="140"/>
      <c r="I38" s="23"/>
      <c r="J38" s="23"/>
      <c r="K38" s="23"/>
    </row>
    <row r="39" spans="2:11" ht="18" customHeight="1">
      <c r="B39" s="169">
        <f t="shared" si="1"/>
        <v>29</v>
      </c>
      <c r="C39" s="60" t="s">
        <v>186</v>
      </c>
      <c r="D39" s="60" t="s">
        <v>714</v>
      </c>
      <c r="E39" s="62"/>
      <c r="F39" s="103"/>
      <c r="G39" s="131"/>
      <c r="H39" s="140"/>
      <c r="I39" s="23"/>
      <c r="J39" s="23"/>
      <c r="K39" s="23"/>
    </row>
    <row r="40" spans="2:11" ht="18" customHeight="1">
      <c r="B40" s="169">
        <f t="shared" si="1"/>
        <v>30</v>
      </c>
      <c r="C40" s="60" t="s">
        <v>187</v>
      </c>
      <c r="D40" s="60" t="s">
        <v>715</v>
      </c>
      <c r="E40" s="62"/>
      <c r="F40" s="103"/>
      <c r="G40" s="131"/>
      <c r="H40" s="140"/>
      <c r="I40" s="23"/>
      <c r="J40" s="23"/>
      <c r="K40" s="23"/>
    </row>
    <row r="41" spans="2:11" ht="18" customHeight="1">
      <c r="B41" s="169">
        <f t="shared" si="1"/>
        <v>31</v>
      </c>
      <c r="C41" s="60" t="s">
        <v>188</v>
      </c>
      <c r="D41" s="60" t="s">
        <v>716</v>
      </c>
      <c r="E41" s="62"/>
      <c r="F41" s="103"/>
      <c r="G41" s="131"/>
      <c r="H41" s="140"/>
      <c r="I41" s="23"/>
      <c r="J41" s="23"/>
      <c r="K41" s="23"/>
    </row>
    <row r="42" spans="2:11" ht="18" customHeight="1">
      <c r="B42" s="169">
        <f t="shared" si="1"/>
        <v>32</v>
      </c>
      <c r="C42" s="60" t="s">
        <v>189</v>
      </c>
      <c r="D42" s="60" t="s">
        <v>717</v>
      </c>
      <c r="E42" s="62"/>
      <c r="F42" s="103"/>
      <c r="G42" s="131"/>
      <c r="H42" s="140"/>
      <c r="I42" s="23"/>
      <c r="J42" s="23"/>
      <c r="K42" s="23"/>
    </row>
    <row r="43" spans="2:11" ht="18" customHeight="1">
      <c r="B43" s="169">
        <f t="shared" si="1"/>
        <v>33</v>
      </c>
      <c r="C43" s="60" t="s">
        <v>190</v>
      </c>
      <c r="D43" s="60" t="s">
        <v>718</v>
      </c>
      <c r="E43" s="62"/>
      <c r="F43" s="103"/>
      <c r="G43" s="131"/>
      <c r="H43" s="140"/>
      <c r="I43" s="23"/>
      <c r="J43" s="23"/>
      <c r="K43" s="23"/>
    </row>
    <row r="44" spans="2:11" ht="18" customHeight="1">
      <c r="B44" s="169">
        <f t="shared" si="1"/>
        <v>34</v>
      </c>
      <c r="C44" s="60" t="s">
        <v>191</v>
      </c>
      <c r="D44" s="103" t="s">
        <v>719</v>
      </c>
      <c r="E44" s="62"/>
      <c r="F44" s="103"/>
      <c r="G44" s="131"/>
      <c r="H44" s="140"/>
      <c r="I44" s="23"/>
      <c r="J44" s="23"/>
      <c r="K44" s="23"/>
    </row>
    <row r="45" spans="2:11" ht="18" customHeight="1">
      <c r="B45" s="169">
        <f t="shared" si="1"/>
        <v>35</v>
      </c>
      <c r="C45" s="60" t="s">
        <v>192</v>
      </c>
      <c r="D45" s="60" t="s">
        <v>720</v>
      </c>
      <c r="E45" s="62"/>
      <c r="F45" s="103"/>
      <c r="G45" s="131"/>
      <c r="H45" s="140"/>
      <c r="I45" s="23"/>
      <c r="J45" s="23"/>
      <c r="K45" s="23"/>
    </row>
    <row r="46" spans="2:11" ht="18" customHeight="1">
      <c r="B46" s="169">
        <f t="shared" si="1"/>
        <v>36</v>
      </c>
      <c r="C46" s="60" t="s">
        <v>193</v>
      </c>
      <c r="D46" s="60" t="s">
        <v>721</v>
      </c>
      <c r="E46" s="62"/>
      <c r="F46" s="103"/>
      <c r="G46" s="131"/>
      <c r="H46" s="140"/>
      <c r="I46" s="23"/>
      <c r="J46" s="23"/>
      <c r="K46" s="23"/>
    </row>
    <row r="47" spans="2:11" ht="18" customHeight="1">
      <c r="B47" s="169">
        <f t="shared" si="1"/>
        <v>37</v>
      </c>
      <c r="C47" s="60" t="s">
        <v>194</v>
      </c>
      <c r="D47" s="60" t="s">
        <v>722</v>
      </c>
      <c r="E47" s="62"/>
      <c r="F47" s="103"/>
      <c r="G47" s="131"/>
      <c r="H47" s="140"/>
      <c r="I47" s="23"/>
      <c r="J47" s="23"/>
      <c r="K47" s="23"/>
    </row>
    <row r="48" spans="2:11" ht="18" customHeight="1">
      <c r="B48" s="169">
        <f t="shared" si="1"/>
        <v>38</v>
      </c>
      <c r="C48" s="60" t="s">
        <v>195</v>
      </c>
      <c r="D48" s="60" t="s">
        <v>723</v>
      </c>
      <c r="E48" s="62"/>
      <c r="F48" s="103"/>
      <c r="G48" s="131"/>
      <c r="H48" s="140"/>
      <c r="I48" s="23"/>
      <c r="J48" s="23"/>
      <c r="K48" s="23"/>
    </row>
    <row r="49" spans="2:11" ht="39.950000000000003" customHeight="1">
      <c r="B49" s="169">
        <f t="shared" si="1"/>
        <v>39</v>
      </c>
      <c r="C49" s="60" t="s">
        <v>88</v>
      </c>
      <c r="D49" s="344" t="s">
        <v>729</v>
      </c>
      <c r="E49" s="345"/>
      <c r="F49" s="103"/>
      <c r="G49" s="131"/>
      <c r="H49" s="140"/>
      <c r="I49" s="23"/>
      <c r="J49" s="23"/>
      <c r="K49" s="23"/>
    </row>
    <row r="50" spans="2:11" ht="18" customHeight="1">
      <c r="B50" s="169">
        <f t="shared" si="1"/>
        <v>40</v>
      </c>
      <c r="C50" s="60" t="s">
        <v>724</v>
      </c>
      <c r="D50" s="60" t="s">
        <v>727</v>
      </c>
      <c r="E50" s="62"/>
      <c r="F50" s="103"/>
      <c r="G50" s="131"/>
      <c r="H50" s="140"/>
      <c r="I50" s="23"/>
      <c r="J50" s="23"/>
      <c r="K50" s="23"/>
    </row>
    <row r="51" spans="2:11" ht="18" customHeight="1">
      <c r="B51" s="169">
        <f t="shared" si="1"/>
        <v>41</v>
      </c>
      <c r="C51" s="60" t="s">
        <v>156</v>
      </c>
      <c r="D51" s="60" t="s">
        <v>251</v>
      </c>
      <c r="E51" s="62"/>
      <c r="F51" s="103"/>
      <c r="G51" s="131"/>
      <c r="H51" s="140"/>
      <c r="I51" s="23"/>
      <c r="J51" s="23"/>
      <c r="K51" s="23"/>
    </row>
    <row r="52" spans="2:11" ht="18" customHeight="1">
      <c r="B52" s="169">
        <f t="shared" si="1"/>
        <v>42</v>
      </c>
      <c r="C52" s="60" t="s">
        <v>157</v>
      </c>
      <c r="D52" s="60" t="s">
        <v>252</v>
      </c>
      <c r="E52" s="62"/>
      <c r="F52" s="103"/>
      <c r="G52" s="131"/>
      <c r="H52" s="140"/>
      <c r="I52" s="23"/>
      <c r="J52" s="23"/>
      <c r="K52" s="23"/>
    </row>
    <row r="53" spans="2:11" ht="18" customHeight="1">
      <c r="B53" s="169">
        <f t="shared" si="1"/>
        <v>43</v>
      </c>
      <c r="C53" s="60" t="s">
        <v>158</v>
      </c>
      <c r="D53" s="60" t="s">
        <v>253</v>
      </c>
      <c r="E53" s="62"/>
      <c r="F53" s="103"/>
      <c r="G53" s="131"/>
      <c r="H53" s="140"/>
      <c r="I53" s="23"/>
      <c r="J53" s="23"/>
      <c r="K53" s="23"/>
    </row>
    <row r="54" spans="2:11" ht="18" customHeight="1">
      <c r="B54" s="169">
        <f t="shared" si="1"/>
        <v>44</v>
      </c>
      <c r="C54" s="60" t="s">
        <v>159</v>
      </c>
      <c r="D54" s="60" t="s">
        <v>254</v>
      </c>
      <c r="E54" s="62"/>
      <c r="F54" s="103"/>
      <c r="G54" s="131"/>
      <c r="H54" s="140"/>
      <c r="I54" s="23"/>
      <c r="J54" s="23"/>
      <c r="K54" s="23"/>
    </row>
    <row r="55" spans="2:11" ht="18" customHeight="1">
      <c r="B55" s="169">
        <f t="shared" si="1"/>
        <v>45</v>
      </c>
      <c r="C55" s="60" t="s">
        <v>160</v>
      </c>
      <c r="D55" s="60" t="s">
        <v>255</v>
      </c>
      <c r="E55" s="62"/>
      <c r="F55" s="103"/>
      <c r="G55" s="131"/>
      <c r="H55" s="140"/>
      <c r="I55" s="23"/>
      <c r="J55" s="23"/>
      <c r="K55" s="23"/>
    </row>
    <row r="56" spans="2:11" ht="18" customHeight="1">
      <c r="B56" s="169">
        <f t="shared" si="1"/>
        <v>46</v>
      </c>
      <c r="C56" s="60" t="s">
        <v>161</v>
      </c>
      <c r="D56" s="60" t="s">
        <v>256</v>
      </c>
      <c r="E56" s="62"/>
      <c r="F56" s="103"/>
      <c r="G56" s="131"/>
      <c r="H56" s="140"/>
      <c r="I56" s="23"/>
      <c r="J56" s="23"/>
      <c r="K56" s="23"/>
    </row>
    <row r="57" spans="2:11" ht="18" customHeight="1">
      <c r="B57" s="169">
        <f t="shared" si="1"/>
        <v>47</v>
      </c>
      <c r="C57" s="60" t="s">
        <v>162</v>
      </c>
      <c r="D57" s="60" t="s">
        <v>257</v>
      </c>
      <c r="E57" s="62"/>
      <c r="F57" s="103"/>
      <c r="G57" s="131"/>
      <c r="H57" s="140"/>
      <c r="I57" s="23"/>
      <c r="J57" s="23"/>
      <c r="K57" s="23"/>
    </row>
    <row r="58" spans="2:11" ht="18" customHeight="1">
      <c r="B58" s="169">
        <f t="shared" si="1"/>
        <v>48</v>
      </c>
      <c r="C58" s="60" t="s">
        <v>163</v>
      </c>
      <c r="D58" s="60" t="s">
        <v>258</v>
      </c>
      <c r="E58" s="62"/>
      <c r="F58" s="103"/>
      <c r="G58" s="131"/>
      <c r="H58" s="140"/>
      <c r="I58" s="23"/>
      <c r="J58" s="23"/>
      <c r="K58" s="23"/>
    </row>
    <row r="59" spans="2:11" ht="18" customHeight="1">
      <c r="B59" s="169">
        <f t="shared" si="1"/>
        <v>49</v>
      </c>
      <c r="C59" s="60" t="s">
        <v>164</v>
      </c>
      <c r="D59" s="60" t="s">
        <v>259</v>
      </c>
      <c r="E59" s="62"/>
      <c r="F59" s="103"/>
      <c r="G59" s="131"/>
      <c r="H59" s="140"/>
      <c r="I59" s="23"/>
      <c r="J59" s="23"/>
      <c r="K59" s="23"/>
    </row>
    <row r="60" spans="2:11" ht="18" customHeight="1">
      <c r="B60" s="169">
        <f t="shared" si="1"/>
        <v>50</v>
      </c>
      <c r="C60" s="60" t="s">
        <v>165</v>
      </c>
      <c r="D60" s="60" t="s">
        <v>260</v>
      </c>
      <c r="E60" s="62"/>
      <c r="F60" s="103"/>
      <c r="G60" s="131"/>
      <c r="H60" s="140"/>
      <c r="I60" s="23"/>
      <c r="J60" s="23"/>
      <c r="K60" s="23"/>
    </row>
    <row r="61" spans="2:11" ht="18" customHeight="1">
      <c r="B61" s="169">
        <f t="shared" si="1"/>
        <v>51</v>
      </c>
      <c r="C61" s="60" t="s">
        <v>166</v>
      </c>
      <c r="D61" s="60" t="s">
        <v>261</v>
      </c>
      <c r="E61" s="62"/>
      <c r="F61" s="103"/>
      <c r="G61" s="131"/>
      <c r="H61" s="140"/>
      <c r="I61" s="23"/>
      <c r="J61" s="23"/>
      <c r="K61" s="23"/>
    </row>
    <row r="62" spans="2:11" ht="18" customHeight="1">
      <c r="B62" s="169">
        <f t="shared" si="1"/>
        <v>52</v>
      </c>
      <c r="C62" s="60" t="s">
        <v>167</v>
      </c>
      <c r="D62" s="60" t="s">
        <v>262</v>
      </c>
      <c r="E62" s="62"/>
      <c r="F62" s="103"/>
      <c r="G62" s="131"/>
      <c r="H62" s="140"/>
      <c r="I62" s="23"/>
      <c r="J62" s="23"/>
      <c r="K62" s="23"/>
    </row>
    <row r="63" spans="2:11" ht="18" customHeight="1">
      <c r="B63" s="169">
        <f t="shared" si="1"/>
        <v>53</v>
      </c>
      <c r="C63" s="60" t="s">
        <v>168</v>
      </c>
      <c r="D63" s="60" t="s">
        <v>263</v>
      </c>
      <c r="E63" s="62"/>
      <c r="F63" s="103"/>
      <c r="G63" s="131"/>
      <c r="H63" s="140"/>
      <c r="I63" s="23"/>
      <c r="J63" s="23"/>
      <c r="K63" s="23"/>
    </row>
    <row r="64" spans="2:11" ht="18" customHeight="1">
      <c r="B64" s="169">
        <f t="shared" si="1"/>
        <v>54</v>
      </c>
      <c r="C64" s="60" t="s">
        <v>169</v>
      </c>
      <c r="D64" s="60" t="s">
        <v>264</v>
      </c>
      <c r="E64" s="62"/>
      <c r="F64" s="103"/>
      <c r="G64" s="131"/>
      <c r="H64" s="140"/>
      <c r="I64" s="23"/>
      <c r="J64" s="23"/>
      <c r="K64" s="23"/>
    </row>
    <row r="65" spans="2:11" ht="18" customHeight="1">
      <c r="B65" s="169">
        <f t="shared" si="1"/>
        <v>55</v>
      </c>
      <c r="C65" s="60" t="s">
        <v>170</v>
      </c>
      <c r="D65" s="60" t="s">
        <v>265</v>
      </c>
      <c r="E65" s="62"/>
      <c r="F65" s="103"/>
      <c r="G65" s="131"/>
      <c r="H65" s="140"/>
      <c r="I65" s="23"/>
      <c r="J65" s="23"/>
      <c r="K65" s="23"/>
    </row>
    <row r="66" spans="2:11" ht="18" customHeight="1">
      <c r="B66" s="169">
        <f t="shared" si="1"/>
        <v>56</v>
      </c>
      <c r="C66" s="60" t="s">
        <v>171</v>
      </c>
      <c r="D66" s="103" t="s">
        <v>266</v>
      </c>
      <c r="E66" s="62"/>
      <c r="F66" s="103"/>
      <c r="G66" s="131"/>
      <c r="H66" s="140"/>
      <c r="I66" s="23"/>
      <c r="J66" s="23"/>
      <c r="K66" s="23"/>
    </row>
    <row r="67" spans="2:11" ht="18" customHeight="1">
      <c r="B67" s="169">
        <f t="shared" si="1"/>
        <v>57</v>
      </c>
      <c r="C67" s="60" t="s">
        <v>172</v>
      </c>
      <c r="D67" s="60" t="s">
        <v>267</v>
      </c>
      <c r="E67" s="62"/>
      <c r="F67" s="103"/>
      <c r="G67" s="131"/>
      <c r="H67" s="140"/>
      <c r="I67" s="23"/>
      <c r="J67" s="23"/>
      <c r="K67" s="23"/>
    </row>
    <row r="68" spans="2:11" ht="18" customHeight="1">
      <c r="B68" s="169">
        <f t="shared" si="1"/>
        <v>58</v>
      </c>
      <c r="C68" s="60" t="s">
        <v>173</v>
      </c>
      <c r="D68" s="60" t="s">
        <v>268</v>
      </c>
      <c r="E68" s="62"/>
      <c r="F68" s="103"/>
      <c r="G68" s="131"/>
      <c r="H68" s="140"/>
      <c r="I68" s="23"/>
      <c r="J68" s="23"/>
      <c r="K68" s="23"/>
    </row>
    <row r="69" spans="2:11" ht="18" customHeight="1">
      <c r="B69" s="169">
        <f t="shared" si="1"/>
        <v>59</v>
      </c>
      <c r="C69" s="60" t="s">
        <v>174</v>
      </c>
      <c r="D69" s="60" t="s">
        <v>269</v>
      </c>
      <c r="E69" s="62"/>
      <c r="F69" s="103"/>
      <c r="G69" s="131"/>
      <c r="H69" s="140"/>
      <c r="I69" s="23"/>
      <c r="J69" s="23"/>
      <c r="K69" s="23"/>
    </row>
    <row r="70" spans="2:11" ht="18" customHeight="1">
      <c r="B70" s="169"/>
      <c r="C70" s="60" t="s">
        <v>175</v>
      </c>
      <c r="D70" s="60" t="s">
        <v>270</v>
      </c>
      <c r="E70" s="62"/>
      <c r="F70" s="103"/>
      <c r="G70" s="131"/>
      <c r="H70" s="140"/>
      <c r="I70" s="23"/>
      <c r="J70" s="23"/>
      <c r="K70" s="23"/>
    </row>
    <row r="71" spans="2:11" ht="18" customHeight="1">
      <c r="B71" s="169">
        <f t="shared" si="1"/>
        <v>61</v>
      </c>
      <c r="C71" s="60" t="s">
        <v>725</v>
      </c>
      <c r="D71" s="60" t="s">
        <v>271</v>
      </c>
      <c r="E71" s="62"/>
      <c r="F71" s="103"/>
      <c r="G71" s="131"/>
      <c r="H71" s="140"/>
      <c r="I71" s="23"/>
      <c r="J71" s="23"/>
      <c r="K71" s="23"/>
    </row>
    <row r="72" spans="2:11" ht="39.950000000000003" customHeight="1">
      <c r="B72" s="169">
        <f t="shared" si="1"/>
        <v>62</v>
      </c>
      <c r="C72" s="60" t="s">
        <v>726</v>
      </c>
      <c r="D72" s="344" t="s">
        <v>730</v>
      </c>
      <c r="E72" s="345"/>
      <c r="F72" s="103"/>
      <c r="G72" s="131"/>
      <c r="H72" s="140"/>
      <c r="I72" s="23"/>
      <c r="J72" s="23"/>
      <c r="K72" s="23"/>
    </row>
    <row r="73" spans="2:11" ht="18" customHeight="1">
      <c r="B73" s="169">
        <f t="shared" si="1"/>
        <v>63</v>
      </c>
      <c r="C73" s="60" t="s">
        <v>89</v>
      </c>
      <c r="D73" s="60" t="s">
        <v>272</v>
      </c>
      <c r="E73" s="62"/>
      <c r="F73" s="103"/>
      <c r="G73" s="131"/>
      <c r="H73" s="140"/>
      <c r="I73" s="23"/>
      <c r="J73" s="23"/>
      <c r="K73" s="23"/>
    </row>
    <row r="74" spans="2:11" ht="18" customHeight="1">
      <c r="B74" s="169">
        <f t="shared" si="1"/>
        <v>64</v>
      </c>
      <c r="C74" s="60" t="s">
        <v>90</v>
      </c>
      <c r="D74" s="60" t="s">
        <v>235</v>
      </c>
      <c r="E74" s="62"/>
      <c r="F74" s="103"/>
      <c r="G74" s="131"/>
      <c r="H74" s="140"/>
      <c r="I74" s="23"/>
      <c r="J74" s="23"/>
      <c r="K74" s="23"/>
    </row>
    <row r="75" spans="2:11" ht="18" customHeight="1">
      <c r="B75" s="169">
        <f t="shared" si="1"/>
        <v>65</v>
      </c>
      <c r="C75" s="60" t="s">
        <v>91</v>
      </c>
      <c r="D75" s="60" t="s">
        <v>236</v>
      </c>
      <c r="E75" s="62"/>
      <c r="F75" s="103"/>
      <c r="G75" s="131"/>
      <c r="H75" s="140"/>
      <c r="I75" s="23"/>
      <c r="J75" s="23"/>
      <c r="K75" s="23"/>
    </row>
    <row r="76" spans="2:11" ht="18" customHeight="1" thickBot="1">
      <c r="B76" s="170">
        <f t="shared" ref="B76" si="2">ROW()-10</f>
        <v>66</v>
      </c>
      <c r="C76" s="110" t="s">
        <v>92</v>
      </c>
      <c r="D76" s="110" t="s">
        <v>237</v>
      </c>
      <c r="E76" s="111"/>
      <c r="F76" s="133"/>
      <c r="G76" s="160"/>
      <c r="H76" s="161"/>
      <c r="I76" s="23"/>
      <c r="J76" s="23"/>
      <c r="K76" s="23"/>
    </row>
    <row r="77" spans="2:11" ht="15" customHeight="1">
      <c r="B77" s="25"/>
      <c r="C77" s="26"/>
      <c r="D77" s="26"/>
      <c r="E77" s="26"/>
      <c r="F77" s="25"/>
      <c r="G77" s="26"/>
      <c r="H77" s="26"/>
      <c r="I77" s="23"/>
      <c r="J77" s="23"/>
      <c r="K77" s="23"/>
    </row>
  </sheetData>
  <mergeCells count="9">
    <mergeCell ref="C4:D4"/>
    <mergeCell ref="E5:F5"/>
    <mergeCell ref="E6:F6"/>
    <mergeCell ref="D49:E49"/>
    <mergeCell ref="D72:E72"/>
    <mergeCell ref="E7:F7"/>
    <mergeCell ref="D10:E10"/>
    <mergeCell ref="F10:H10"/>
    <mergeCell ref="F11:H11"/>
  </mergeCells>
  <phoneticPr fontId="1"/>
  <dataValidations count="1">
    <dataValidation type="list" allowBlank="1" showInputMessage="1" showErrorMessage="1" sqref="G6:G7" xr:uid="{DC49605D-EB7B-4E99-97A3-D75E2DFA40A5}">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32D5-78DF-44C3-B363-0099CE969522}">
  <sheetPr codeName="Sheet18">
    <pageSetUpPr fitToPage="1"/>
  </sheetPr>
  <dimension ref="B1:L81"/>
  <sheetViews>
    <sheetView showGridLines="0" view="pageBreakPreview" zoomScale="85" zoomScaleNormal="100" zoomScaleSheetLayoutView="85" workbookViewId="0">
      <pane ySplit="5" topLeftCell="A72" activePane="bottomLeft" state="frozen"/>
      <selection activeCell="B33" sqref="B33"/>
      <selection pane="bottomLeft" activeCell="F9" sqref="F9"/>
    </sheetView>
  </sheetViews>
  <sheetFormatPr defaultColWidth="8.875" defaultRowHeight="12"/>
  <cols>
    <col min="1" max="1" width="2.625" style="23" customWidth="1"/>
    <col min="2" max="2" width="4.625" style="24" bestFit="1" customWidth="1"/>
    <col min="3" max="3" width="25.625" style="25" customWidth="1"/>
    <col min="4" max="4" width="52.625" style="25" customWidth="1"/>
    <col min="5" max="5" width="4.625" style="25" customWidth="1"/>
    <col min="6" max="6" width="25.625" style="25" customWidth="1"/>
    <col min="7" max="7" width="35.625" style="24" customWidth="1"/>
    <col min="8" max="9" width="10.625" style="24" customWidth="1"/>
    <col min="10" max="10" width="2.625" style="24" customWidth="1"/>
    <col min="11" max="11" width="2.625" style="26" customWidth="1"/>
    <col min="12" max="12" width="8.875" style="27"/>
    <col min="13" max="13" width="8.875" style="23"/>
    <col min="14" max="14" width="94.625" style="23" customWidth="1"/>
    <col min="15" max="16384" width="8.875" style="23"/>
  </cols>
  <sheetData>
    <row r="1" spans="2:12" ht="60" customHeight="1">
      <c r="B1" s="12" t="s">
        <v>742</v>
      </c>
      <c r="C1" s="168"/>
      <c r="D1" s="12" t="str">
        <f>VLOOKUP(B1,ワークシート関数一覧!$C$7:$D$30,2,FALSE)</f>
        <v>国内株式 銘柄詳細情報</v>
      </c>
      <c r="E1" s="12"/>
    </row>
    <row r="2" spans="2:12" ht="60" customHeight="1">
      <c r="B2" s="71" t="str">
        <f>VLOOKUP(B1,ワークシート関数一覧!$C$7:$E$30,3,FALSE)</f>
        <v>SNT.StockInstDetail</v>
      </c>
      <c r="C2" s="23"/>
    </row>
    <row r="3" spans="2:12" ht="39.950000000000003" customHeight="1">
      <c r="B3" s="70" t="s">
        <v>433</v>
      </c>
    </row>
    <row r="4" spans="2:12" ht="39.950000000000003" customHeight="1" thickBot="1">
      <c r="B4" s="70"/>
      <c r="C4" s="343" t="s">
        <v>1100</v>
      </c>
      <c r="D4" s="343"/>
      <c r="E4" s="343"/>
      <c r="F4" s="343"/>
    </row>
    <row r="5" spans="2:12" s="24" customFormat="1" ht="20.100000000000001" customHeight="1" thickBot="1">
      <c r="B5" s="66" t="s">
        <v>0</v>
      </c>
      <c r="C5" s="67" t="s">
        <v>3</v>
      </c>
      <c r="D5" s="90" t="s">
        <v>4</v>
      </c>
      <c r="E5" s="392" t="s">
        <v>425</v>
      </c>
      <c r="F5" s="393"/>
      <c r="G5" s="394"/>
      <c r="H5" s="262" t="s">
        <v>428</v>
      </c>
      <c r="I5" s="264" t="s">
        <v>314</v>
      </c>
      <c r="J5" s="46"/>
      <c r="K5" s="46"/>
      <c r="L5" s="28"/>
    </row>
    <row r="6" spans="2:12" ht="39.950000000000003" customHeight="1" thickTop="1">
      <c r="B6" s="169">
        <f>ROW()-5</f>
        <v>1</v>
      </c>
      <c r="C6" s="32" t="s">
        <v>466</v>
      </c>
      <c r="D6" s="108" t="s">
        <v>406</v>
      </c>
      <c r="E6" s="395" t="s">
        <v>474</v>
      </c>
      <c r="F6" s="396"/>
      <c r="G6" s="397"/>
      <c r="H6" s="263" t="s">
        <v>577</v>
      </c>
      <c r="I6" s="265" t="s">
        <v>1002</v>
      </c>
      <c r="J6" s="47"/>
      <c r="K6" s="47"/>
    </row>
    <row r="7" spans="2:12" s="35" customFormat="1" ht="30" customHeight="1" thickBot="1">
      <c r="B7" s="170">
        <f>ROW()-5</f>
        <v>2</v>
      </c>
      <c r="C7" s="105" t="s">
        <v>29</v>
      </c>
      <c r="D7" s="136" t="s">
        <v>728</v>
      </c>
      <c r="E7" s="398" t="s">
        <v>964</v>
      </c>
      <c r="F7" s="399"/>
      <c r="G7" s="400"/>
      <c r="H7" s="261" t="s">
        <v>577</v>
      </c>
      <c r="I7" s="259" t="s">
        <v>1003</v>
      </c>
      <c r="J7" s="47"/>
      <c r="K7" s="47"/>
      <c r="L7" s="27"/>
    </row>
    <row r="8" spans="2:12" ht="20.100000000000001" customHeight="1">
      <c r="C8" s="69"/>
      <c r="D8" s="47"/>
      <c r="E8" s="47"/>
      <c r="F8" s="47"/>
      <c r="G8" s="26"/>
      <c r="J8" s="26"/>
    </row>
    <row r="9" spans="2:12" ht="28.5" customHeight="1" thickBot="1">
      <c r="B9" s="70" t="s">
        <v>482</v>
      </c>
      <c r="C9" s="69"/>
      <c r="D9" s="47"/>
      <c r="E9" s="57"/>
      <c r="F9" s="47"/>
      <c r="G9" s="26"/>
      <c r="H9" s="26"/>
      <c r="I9" s="138"/>
      <c r="J9" s="27"/>
      <c r="K9" s="23"/>
      <c r="L9" s="23"/>
    </row>
    <row r="10" spans="2:12" ht="20.100000000000001" customHeight="1" thickBot="1">
      <c r="B10" s="151" t="s">
        <v>0</v>
      </c>
      <c r="C10" s="63" t="s">
        <v>3</v>
      </c>
      <c r="D10" s="175" t="s">
        <v>524</v>
      </c>
      <c r="E10" s="178" t="s">
        <v>0</v>
      </c>
      <c r="F10" s="63" t="s">
        <v>3</v>
      </c>
      <c r="G10" s="331" t="s">
        <v>524</v>
      </c>
      <c r="H10" s="370"/>
      <c r="I10" s="391"/>
      <c r="J10" s="23"/>
      <c r="K10" s="23"/>
      <c r="L10" s="23"/>
    </row>
    <row r="11" spans="2:12" ht="17.100000000000001" customHeight="1">
      <c r="B11" s="169">
        <v>1</v>
      </c>
      <c r="C11" s="101" t="s">
        <v>484</v>
      </c>
      <c r="D11" s="101" t="s">
        <v>683</v>
      </c>
      <c r="E11" s="176">
        <v>71</v>
      </c>
      <c r="F11" s="177" t="s">
        <v>93</v>
      </c>
      <c r="G11" s="388" t="s">
        <v>764</v>
      </c>
      <c r="H11" s="389"/>
      <c r="I11" s="390"/>
      <c r="J11" s="23"/>
      <c r="K11" s="23"/>
      <c r="L11" s="23"/>
    </row>
    <row r="12" spans="2:12" ht="17.100000000000001" customHeight="1">
      <c r="B12" s="169">
        <v>2</v>
      </c>
      <c r="C12" s="60" t="s">
        <v>51</v>
      </c>
      <c r="D12" s="60" t="s">
        <v>225</v>
      </c>
      <c r="E12" s="169">
        <v>72</v>
      </c>
      <c r="F12" s="60" t="s">
        <v>72</v>
      </c>
      <c r="G12" s="385" t="s">
        <v>275</v>
      </c>
      <c r="H12" s="386"/>
      <c r="I12" s="387"/>
      <c r="J12" s="23"/>
      <c r="K12" s="23"/>
      <c r="L12" s="23"/>
    </row>
    <row r="13" spans="2:12" ht="17.100000000000001" customHeight="1">
      <c r="B13" s="169">
        <v>3</v>
      </c>
      <c r="C13" s="60" t="s">
        <v>684</v>
      </c>
      <c r="D13" s="60" t="s">
        <v>533</v>
      </c>
      <c r="E13" s="169">
        <v>73</v>
      </c>
      <c r="F13" s="60" t="s">
        <v>73</v>
      </c>
      <c r="G13" s="385" t="s">
        <v>276</v>
      </c>
      <c r="H13" s="386"/>
      <c r="I13" s="387"/>
      <c r="J13" s="23"/>
      <c r="K13" s="23"/>
      <c r="L13" s="23"/>
    </row>
    <row r="14" spans="2:12" ht="17.100000000000001" customHeight="1">
      <c r="B14" s="169">
        <v>4</v>
      </c>
      <c r="C14" s="60" t="s">
        <v>743</v>
      </c>
      <c r="D14" s="60" t="s">
        <v>762</v>
      </c>
      <c r="E14" s="169">
        <v>74</v>
      </c>
      <c r="F14" s="60" t="s">
        <v>94</v>
      </c>
      <c r="G14" s="385" t="s">
        <v>277</v>
      </c>
      <c r="H14" s="386"/>
      <c r="I14" s="387"/>
      <c r="J14" s="23"/>
      <c r="K14" s="23"/>
      <c r="L14" s="23"/>
    </row>
    <row r="15" spans="2:12" ht="17.100000000000001" customHeight="1">
      <c r="B15" s="169">
        <v>5</v>
      </c>
      <c r="C15" s="60" t="s">
        <v>685</v>
      </c>
      <c r="D15" s="60" t="s">
        <v>686</v>
      </c>
      <c r="E15" s="169">
        <v>75</v>
      </c>
      <c r="F15" s="60" t="s">
        <v>744</v>
      </c>
      <c r="G15" s="385" t="s">
        <v>278</v>
      </c>
      <c r="H15" s="386"/>
      <c r="I15" s="387"/>
      <c r="J15" s="23"/>
      <c r="K15" s="23"/>
      <c r="L15" s="23"/>
    </row>
    <row r="16" spans="2:12" ht="17.100000000000001" customHeight="1">
      <c r="B16" s="169">
        <v>6</v>
      </c>
      <c r="C16" s="60" t="s">
        <v>55</v>
      </c>
      <c r="D16" s="60" t="s">
        <v>687</v>
      </c>
      <c r="E16" s="169">
        <v>76</v>
      </c>
      <c r="F16" s="60" t="s">
        <v>95</v>
      </c>
      <c r="G16" s="385" t="s">
        <v>279</v>
      </c>
      <c r="H16" s="386"/>
      <c r="I16" s="387"/>
      <c r="J16" s="23"/>
      <c r="K16" s="23"/>
      <c r="L16" s="23"/>
    </row>
    <row r="17" spans="2:12" ht="17.100000000000001" customHeight="1">
      <c r="B17" s="169">
        <v>7</v>
      </c>
      <c r="C17" s="60" t="s">
        <v>85</v>
      </c>
      <c r="D17" s="60" t="s">
        <v>763</v>
      </c>
      <c r="E17" s="169">
        <v>77</v>
      </c>
      <c r="F17" s="60" t="s">
        <v>96</v>
      </c>
      <c r="G17" s="385" t="s">
        <v>280</v>
      </c>
      <c r="H17" s="386"/>
      <c r="I17" s="387"/>
      <c r="J17" s="23"/>
      <c r="K17" s="23"/>
      <c r="L17" s="23"/>
    </row>
    <row r="18" spans="2:12" ht="17.100000000000001" customHeight="1">
      <c r="B18" s="169">
        <v>8</v>
      </c>
      <c r="C18" s="60" t="s">
        <v>688</v>
      </c>
      <c r="D18" s="60" t="s">
        <v>689</v>
      </c>
      <c r="E18" s="169">
        <v>78</v>
      </c>
      <c r="F18" s="60" t="s">
        <v>97</v>
      </c>
      <c r="G18" s="385" t="s">
        <v>1035</v>
      </c>
      <c r="H18" s="386"/>
      <c r="I18" s="387"/>
      <c r="J18" s="23"/>
      <c r="K18" s="23"/>
      <c r="L18" s="23"/>
    </row>
    <row r="19" spans="2:12" ht="17.100000000000001" customHeight="1">
      <c r="B19" s="169">
        <v>9</v>
      </c>
      <c r="C19" s="60" t="s">
        <v>58</v>
      </c>
      <c r="D19" s="60" t="s">
        <v>690</v>
      </c>
      <c r="E19" s="169">
        <v>79</v>
      </c>
      <c r="F19" s="60" t="s">
        <v>745</v>
      </c>
      <c r="G19" s="385" t="s">
        <v>765</v>
      </c>
      <c r="H19" s="386"/>
      <c r="I19" s="387"/>
      <c r="J19" s="23"/>
      <c r="K19" s="23"/>
      <c r="L19" s="23"/>
    </row>
    <row r="20" spans="2:12" ht="17.100000000000001" customHeight="1">
      <c r="B20" s="169">
        <v>10</v>
      </c>
      <c r="C20" s="60" t="s">
        <v>59</v>
      </c>
      <c r="D20" s="60" t="s">
        <v>691</v>
      </c>
      <c r="E20" s="169">
        <v>80</v>
      </c>
      <c r="F20" s="60" t="s">
        <v>98</v>
      </c>
      <c r="G20" s="385" t="s">
        <v>281</v>
      </c>
      <c r="H20" s="386"/>
      <c r="I20" s="387"/>
      <c r="J20" s="23"/>
      <c r="K20" s="23"/>
      <c r="L20" s="23"/>
    </row>
    <row r="21" spans="2:12" ht="17.100000000000001" customHeight="1">
      <c r="B21" s="169">
        <v>11</v>
      </c>
      <c r="C21" s="60" t="s">
        <v>48</v>
      </c>
      <c r="D21" s="60" t="s">
        <v>692</v>
      </c>
      <c r="E21" s="169">
        <v>81</v>
      </c>
      <c r="F21" s="60" t="s">
        <v>99</v>
      </c>
      <c r="G21" s="385" t="s">
        <v>282</v>
      </c>
      <c r="H21" s="386"/>
      <c r="I21" s="387"/>
      <c r="J21" s="23"/>
      <c r="K21" s="23"/>
      <c r="L21" s="23"/>
    </row>
    <row r="22" spans="2:12" ht="17.100000000000001" customHeight="1">
      <c r="B22" s="169">
        <v>12</v>
      </c>
      <c r="C22" s="60" t="s">
        <v>57</v>
      </c>
      <c r="D22" s="60" t="s">
        <v>693</v>
      </c>
      <c r="E22" s="169">
        <v>82</v>
      </c>
      <c r="F22" s="60" t="s">
        <v>100</v>
      </c>
      <c r="G22" s="385" t="s">
        <v>766</v>
      </c>
      <c r="H22" s="386"/>
      <c r="I22" s="387"/>
      <c r="J22" s="23"/>
      <c r="K22" s="23"/>
      <c r="L22" s="23"/>
    </row>
    <row r="23" spans="2:12" ht="17.100000000000001" customHeight="1">
      <c r="B23" s="169">
        <v>13</v>
      </c>
      <c r="C23" s="60" t="s">
        <v>49</v>
      </c>
      <c r="D23" s="60" t="s">
        <v>694</v>
      </c>
      <c r="E23" s="169">
        <v>83</v>
      </c>
      <c r="F23" s="60" t="s">
        <v>101</v>
      </c>
      <c r="G23" s="385" t="s">
        <v>283</v>
      </c>
      <c r="H23" s="386"/>
      <c r="I23" s="387"/>
      <c r="J23" s="23"/>
      <c r="K23" s="23"/>
      <c r="L23" s="23"/>
    </row>
    <row r="24" spans="2:12" ht="17.100000000000001" customHeight="1">
      <c r="B24" s="169">
        <v>14</v>
      </c>
      <c r="C24" s="60" t="s">
        <v>56</v>
      </c>
      <c r="D24" s="60" t="s">
        <v>695</v>
      </c>
      <c r="E24" s="169">
        <v>84</v>
      </c>
      <c r="F24" s="60" t="s">
        <v>102</v>
      </c>
      <c r="G24" s="385" t="s">
        <v>767</v>
      </c>
      <c r="H24" s="386"/>
      <c r="I24" s="387"/>
      <c r="J24" s="23"/>
      <c r="K24" s="23"/>
      <c r="L24" s="23"/>
    </row>
    <row r="25" spans="2:12" ht="17.100000000000001" customHeight="1">
      <c r="B25" s="169">
        <v>15</v>
      </c>
      <c r="C25" s="60" t="s">
        <v>76</v>
      </c>
      <c r="D25" s="60" t="s">
        <v>228</v>
      </c>
      <c r="E25" s="169">
        <v>85</v>
      </c>
      <c r="F25" s="60" t="s">
        <v>61</v>
      </c>
      <c r="G25" s="385" t="s">
        <v>284</v>
      </c>
      <c r="H25" s="386"/>
      <c r="I25" s="387"/>
      <c r="J25" s="23"/>
      <c r="K25" s="23"/>
      <c r="L25" s="23"/>
    </row>
    <row r="26" spans="2:12" ht="17.100000000000001" customHeight="1">
      <c r="B26" s="169">
        <v>16</v>
      </c>
      <c r="C26" s="60" t="s">
        <v>60</v>
      </c>
      <c r="D26" s="60" t="s">
        <v>227</v>
      </c>
      <c r="E26" s="169">
        <v>86</v>
      </c>
      <c r="F26" s="60" t="s">
        <v>62</v>
      </c>
      <c r="G26" s="385" t="s">
        <v>768</v>
      </c>
      <c r="H26" s="386"/>
      <c r="I26" s="387"/>
      <c r="J26" s="23"/>
      <c r="K26" s="23"/>
      <c r="L26" s="23"/>
    </row>
    <row r="27" spans="2:12" ht="17.100000000000001" customHeight="1">
      <c r="B27" s="169">
        <v>17</v>
      </c>
      <c r="C27" s="60" t="s">
        <v>53</v>
      </c>
      <c r="D27" s="60" t="s">
        <v>954</v>
      </c>
      <c r="E27" s="169">
        <v>87</v>
      </c>
      <c r="F27" s="60" t="s">
        <v>63</v>
      </c>
      <c r="G27" s="385" t="s">
        <v>286</v>
      </c>
      <c r="H27" s="386"/>
      <c r="I27" s="387"/>
      <c r="J27" s="23"/>
      <c r="K27" s="23"/>
      <c r="L27" s="23"/>
    </row>
    <row r="28" spans="2:12" ht="17.100000000000001" customHeight="1">
      <c r="B28" s="169">
        <v>18</v>
      </c>
      <c r="C28" s="60" t="s">
        <v>54</v>
      </c>
      <c r="D28" s="60" t="s">
        <v>274</v>
      </c>
      <c r="E28" s="169">
        <v>88</v>
      </c>
      <c r="F28" s="60" t="s">
        <v>64</v>
      </c>
      <c r="G28" s="385" t="s">
        <v>769</v>
      </c>
      <c r="H28" s="386"/>
      <c r="I28" s="387"/>
      <c r="J28" s="23"/>
      <c r="K28" s="23"/>
      <c r="L28" s="23"/>
    </row>
    <row r="29" spans="2:12" ht="17.100000000000001" customHeight="1">
      <c r="B29" s="169">
        <v>19</v>
      </c>
      <c r="C29" s="60" t="s">
        <v>87</v>
      </c>
      <c r="D29" s="60" t="s">
        <v>698</v>
      </c>
      <c r="E29" s="169">
        <v>89</v>
      </c>
      <c r="F29" s="60" t="s">
        <v>746</v>
      </c>
      <c r="G29" s="385" t="s">
        <v>288</v>
      </c>
      <c r="H29" s="386"/>
      <c r="I29" s="387"/>
      <c r="J29" s="23"/>
      <c r="K29" s="23"/>
      <c r="L29" s="23"/>
    </row>
    <row r="30" spans="2:12" ht="17.100000000000001" customHeight="1">
      <c r="B30" s="169">
        <v>20</v>
      </c>
      <c r="C30" s="60" t="s">
        <v>86</v>
      </c>
      <c r="D30" s="60" t="s">
        <v>699</v>
      </c>
      <c r="E30" s="169">
        <v>90</v>
      </c>
      <c r="F30" s="60" t="s">
        <v>137</v>
      </c>
      <c r="G30" s="385" t="s">
        <v>289</v>
      </c>
      <c r="H30" s="386"/>
      <c r="I30" s="387"/>
      <c r="J30" s="23"/>
      <c r="K30" s="23"/>
      <c r="L30" s="23"/>
    </row>
    <row r="31" spans="2:12" ht="17.100000000000001" customHeight="1">
      <c r="B31" s="169">
        <v>21</v>
      </c>
      <c r="C31" s="60" t="s">
        <v>103</v>
      </c>
      <c r="D31" s="60" t="s">
        <v>701</v>
      </c>
      <c r="E31" s="169">
        <v>91</v>
      </c>
      <c r="F31" s="60" t="s">
        <v>138</v>
      </c>
      <c r="G31" s="385" t="s">
        <v>290</v>
      </c>
      <c r="H31" s="386"/>
      <c r="I31" s="387"/>
      <c r="J31" s="23"/>
      <c r="K31" s="23"/>
      <c r="L31" s="23"/>
    </row>
    <row r="32" spans="2:12" ht="17.100000000000001" customHeight="1">
      <c r="B32" s="169">
        <v>22</v>
      </c>
      <c r="C32" s="60" t="s">
        <v>176</v>
      </c>
      <c r="D32" s="60" t="s">
        <v>702</v>
      </c>
      <c r="E32" s="169">
        <v>92</v>
      </c>
      <c r="F32" s="60" t="s">
        <v>139</v>
      </c>
      <c r="G32" s="385" t="s">
        <v>291</v>
      </c>
      <c r="H32" s="386"/>
      <c r="I32" s="387"/>
      <c r="J32" s="23"/>
      <c r="K32" s="23"/>
      <c r="L32" s="23"/>
    </row>
    <row r="33" spans="2:12" ht="17.100000000000001" customHeight="1">
      <c r="B33" s="169">
        <v>23</v>
      </c>
      <c r="C33" s="60" t="s">
        <v>177</v>
      </c>
      <c r="D33" s="60" t="s">
        <v>703</v>
      </c>
      <c r="E33" s="169">
        <v>93</v>
      </c>
      <c r="F33" s="60" t="s">
        <v>140</v>
      </c>
      <c r="G33" s="385" t="s">
        <v>292</v>
      </c>
      <c r="H33" s="386"/>
      <c r="I33" s="387"/>
      <c r="J33" s="23"/>
      <c r="K33" s="23"/>
      <c r="L33" s="23"/>
    </row>
    <row r="34" spans="2:12" ht="17.100000000000001" customHeight="1">
      <c r="B34" s="169">
        <v>24</v>
      </c>
      <c r="C34" s="60" t="s">
        <v>704</v>
      </c>
      <c r="D34" s="60" t="s">
        <v>705</v>
      </c>
      <c r="E34" s="169">
        <v>94</v>
      </c>
      <c r="F34" s="60" t="s">
        <v>141</v>
      </c>
      <c r="G34" s="385" t="s">
        <v>293</v>
      </c>
      <c r="H34" s="386"/>
      <c r="I34" s="387"/>
      <c r="J34" s="23"/>
      <c r="K34" s="23"/>
      <c r="L34" s="23"/>
    </row>
    <row r="35" spans="2:12" ht="17.100000000000001" customHeight="1">
      <c r="B35" s="169">
        <v>25</v>
      </c>
      <c r="C35" s="60" t="s">
        <v>178</v>
      </c>
      <c r="D35" s="60" t="s">
        <v>706</v>
      </c>
      <c r="E35" s="169">
        <v>95</v>
      </c>
      <c r="F35" s="60" t="s">
        <v>142</v>
      </c>
      <c r="G35" s="385" t="s">
        <v>294</v>
      </c>
      <c r="H35" s="386"/>
      <c r="I35" s="387"/>
      <c r="J35" s="23"/>
      <c r="K35" s="23"/>
      <c r="L35" s="23"/>
    </row>
    <row r="36" spans="2:12" ht="17.100000000000001" customHeight="1">
      <c r="B36" s="169">
        <v>26</v>
      </c>
      <c r="C36" s="60" t="s">
        <v>179</v>
      </c>
      <c r="D36" s="60" t="s">
        <v>707</v>
      </c>
      <c r="E36" s="169">
        <v>96</v>
      </c>
      <c r="F36" s="60" t="s">
        <v>143</v>
      </c>
      <c r="G36" s="385" t="s">
        <v>295</v>
      </c>
      <c r="H36" s="386"/>
      <c r="I36" s="387"/>
      <c r="J36" s="23"/>
      <c r="K36" s="23"/>
      <c r="L36" s="23"/>
    </row>
    <row r="37" spans="2:12" ht="17.100000000000001" customHeight="1">
      <c r="B37" s="169">
        <v>27</v>
      </c>
      <c r="C37" s="60" t="s">
        <v>180</v>
      </c>
      <c r="D37" s="60" t="s">
        <v>708</v>
      </c>
      <c r="E37" s="169">
        <v>97</v>
      </c>
      <c r="F37" s="60" t="s">
        <v>144</v>
      </c>
      <c r="G37" s="385" t="s">
        <v>296</v>
      </c>
      <c r="H37" s="386"/>
      <c r="I37" s="387"/>
      <c r="J37" s="23"/>
      <c r="K37" s="23"/>
      <c r="L37" s="23"/>
    </row>
    <row r="38" spans="2:12" ht="17.100000000000001" customHeight="1">
      <c r="B38" s="169">
        <v>28</v>
      </c>
      <c r="C38" s="60" t="s">
        <v>181</v>
      </c>
      <c r="D38" s="60" t="s">
        <v>709</v>
      </c>
      <c r="E38" s="169">
        <v>98</v>
      </c>
      <c r="F38" s="60" t="s">
        <v>223</v>
      </c>
      <c r="G38" s="385" t="s">
        <v>770</v>
      </c>
      <c r="H38" s="386"/>
      <c r="I38" s="387"/>
      <c r="J38" s="23"/>
      <c r="K38" s="23"/>
      <c r="L38" s="23"/>
    </row>
    <row r="39" spans="2:12" ht="17.100000000000001" customHeight="1">
      <c r="B39" s="169">
        <v>29</v>
      </c>
      <c r="C39" s="60" t="s">
        <v>182</v>
      </c>
      <c r="D39" s="60" t="s">
        <v>710</v>
      </c>
      <c r="E39" s="169">
        <v>99</v>
      </c>
      <c r="F39" s="60" t="s">
        <v>224</v>
      </c>
      <c r="G39" s="385" t="s">
        <v>771</v>
      </c>
      <c r="H39" s="386"/>
      <c r="I39" s="387"/>
      <c r="J39" s="23"/>
      <c r="K39" s="23"/>
      <c r="L39" s="23"/>
    </row>
    <row r="40" spans="2:12" ht="17.100000000000001" customHeight="1">
      <c r="B40" s="169">
        <v>30</v>
      </c>
      <c r="C40" s="60" t="s">
        <v>183</v>
      </c>
      <c r="D40" s="60" t="s">
        <v>711</v>
      </c>
      <c r="E40" s="169">
        <v>100</v>
      </c>
      <c r="F40" s="60" t="s">
        <v>747</v>
      </c>
      <c r="G40" s="385" t="s">
        <v>772</v>
      </c>
      <c r="H40" s="386"/>
      <c r="I40" s="387"/>
      <c r="J40" s="23"/>
      <c r="K40" s="23"/>
      <c r="L40" s="23"/>
    </row>
    <row r="41" spans="2:12" ht="17.100000000000001" customHeight="1">
      <c r="B41" s="169">
        <v>31</v>
      </c>
      <c r="C41" s="60" t="s">
        <v>184</v>
      </c>
      <c r="D41" s="60" t="s">
        <v>712</v>
      </c>
      <c r="E41" s="169">
        <v>101</v>
      </c>
      <c r="F41" s="60" t="s">
        <v>748</v>
      </c>
      <c r="G41" s="385" t="s">
        <v>773</v>
      </c>
      <c r="H41" s="386"/>
      <c r="I41" s="387"/>
      <c r="J41" s="23"/>
      <c r="K41" s="23"/>
      <c r="L41" s="23"/>
    </row>
    <row r="42" spans="2:12" ht="17.100000000000001" customHeight="1">
      <c r="B42" s="169">
        <v>32</v>
      </c>
      <c r="C42" s="60" t="s">
        <v>185</v>
      </c>
      <c r="D42" s="60" t="s">
        <v>713</v>
      </c>
      <c r="E42" s="169">
        <v>102</v>
      </c>
      <c r="F42" s="60" t="s">
        <v>104</v>
      </c>
      <c r="G42" s="385" t="s">
        <v>297</v>
      </c>
      <c r="H42" s="386"/>
      <c r="I42" s="387"/>
      <c r="J42" s="23"/>
      <c r="K42" s="23"/>
      <c r="L42" s="23"/>
    </row>
    <row r="43" spans="2:12" ht="17.100000000000001" customHeight="1">
      <c r="B43" s="169">
        <v>33</v>
      </c>
      <c r="C43" s="60" t="s">
        <v>186</v>
      </c>
      <c r="D43" s="60" t="s">
        <v>714</v>
      </c>
      <c r="E43" s="169">
        <v>103</v>
      </c>
      <c r="F43" s="60" t="s">
        <v>749</v>
      </c>
      <c r="G43" s="385" t="s">
        <v>774</v>
      </c>
      <c r="H43" s="386"/>
      <c r="I43" s="387"/>
      <c r="J43" s="23"/>
      <c r="K43" s="23"/>
      <c r="L43" s="23"/>
    </row>
    <row r="44" spans="2:12" ht="17.100000000000001" customHeight="1">
      <c r="B44" s="169">
        <v>34</v>
      </c>
      <c r="C44" s="60" t="s">
        <v>187</v>
      </c>
      <c r="D44" s="103" t="s">
        <v>715</v>
      </c>
      <c r="E44" s="169">
        <v>104</v>
      </c>
      <c r="F44" s="60" t="s">
        <v>750</v>
      </c>
      <c r="G44" s="385" t="s">
        <v>775</v>
      </c>
      <c r="H44" s="386"/>
      <c r="I44" s="387"/>
      <c r="J44" s="23"/>
      <c r="K44" s="23"/>
      <c r="L44" s="23"/>
    </row>
    <row r="45" spans="2:12" ht="17.100000000000001" customHeight="1">
      <c r="B45" s="169">
        <v>35</v>
      </c>
      <c r="C45" s="60" t="s">
        <v>188</v>
      </c>
      <c r="D45" s="60" t="s">
        <v>716</v>
      </c>
      <c r="E45" s="169">
        <v>105</v>
      </c>
      <c r="F45" s="60" t="s">
        <v>751</v>
      </c>
      <c r="G45" s="385" t="s">
        <v>776</v>
      </c>
      <c r="H45" s="386"/>
      <c r="I45" s="387"/>
      <c r="J45" s="23"/>
      <c r="K45" s="23"/>
      <c r="L45" s="23"/>
    </row>
    <row r="46" spans="2:12" ht="17.100000000000001" customHeight="1">
      <c r="B46" s="169">
        <v>36</v>
      </c>
      <c r="C46" s="60" t="s">
        <v>189</v>
      </c>
      <c r="D46" s="60" t="s">
        <v>717</v>
      </c>
      <c r="E46" s="169">
        <v>106</v>
      </c>
      <c r="F46" s="60" t="s">
        <v>752</v>
      </c>
      <c r="G46" s="385" t="s">
        <v>777</v>
      </c>
      <c r="H46" s="386"/>
      <c r="I46" s="387"/>
      <c r="J46" s="23"/>
      <c r="K46" s="23"/>
      <c r="L46" s="23"/>
    </row>
    <row r="47" spans="2:12" ht="17.100000000000001" customHeight="1">
      <c r="B47" s="169">
        <v>37</v>
      </c>
      <c r="C47" s="60" t="s">
        <v>190</v>
      </c>
      <c r="D47" s="60" t="s">
        <v>718</v>
      </c>
      <c r="E47" s="169">
        <v>107</v>
      </c>
      <c r="F47" s="60" t="s">
        <v>753</v>
      </c>
      <c r="G47" s="385" t="s">
        <v>778</v>
      </c>
      <c r="H47" s="386"/>
      <c r="I47" s="387"/>
      <c r="J47" s="23"/>
      <c r="K47" s="23"/>
      <c r="L47" s="23"/>
    </row>
    <row r="48" spans="2:12" ht="17.100000000000001" customHeight="1">
      <c r="B48" s="169">
        <v>38</v>
      </c>
      <c r="C48" s="60" t="s">
        <v>191</v>
      </c>
      <c r="D48" s="60" t="s">
        <v>719</v>
      </c>
      <c r="E48" s="169">
        <v>108</v>
      </c>
      <c r="F48" s="60" t="s">
        <v>754</v>
      </c>
      <c r="G48" s="385" t="s">
        <v>779</v>
      </c>
      <c r="H48" s="386"/>
      <c r="I48" s="387"/>
      <c r="J48" s="23"/>
      <c r="K48" s="23"/>
      <c r="L48" s="23"/>
    </row>
    <row r="49" spans="2:12" ht="17.100000000000001" customHeight="1">
      <c r="B49" s="169">
        <v>39</v>
      </c>
      <c r="C49" s="60" t="s">
        <v>192</v>
      </c>
      <c r="D49" s="103" t="s">
        <v>720</v>
      </c>
      <c r="E49" s="169">
        <v>109</v>
      </c>
      <c r="F49" s="60" t="s">
        <v>755</v>
      </c>
      <c r="G49" s="385" t="s">
        <v>780</v>
      </c>
      <c r="H49" s="386"/>
      <c r="I49" s="387"/>
      <c r="J49" s="23"/>
      <c r="K49" s="23"/>
      <c r="L49" s="23"/>
    </row>
    <row r="50" spans="2:12" ht="17.100000000000001" customHeight="1">
      <c r="B50" s="169">
        <v>40</v>
      </c>
      <c r="C50" s="60" t="s">
        <v>193</v>
      </c>
      <c r="D50" s="60" t="s">
        <v>721</v>
      </c>
      <c r="E50" s="169">
        <v>110</v>
      </c>
      <c r="F50" s="60" t="s">
        <v>756</v>
      </c>
      <c r="G50" s="385" t="s">
        <v>781</v>
      </c>
      <c r="H50" s="386"/>
      <c r="I50" s="387"/>
      <c r="J50" s="23"/>
      <c r="K50" s="23"/>
      <c r="L50" s="23"/>
    </row>
    <row r="51" spans="2:12" ht="17.100000000000001" customHeight="1">
      <c r="B51" s="169">
        <v>41</v>
      </c>
      <c r="C51" s="60" t="s">
        <v>194</v>
      </c>
      <c r="D51" s="60" t="s">
        <v>722</v>
      </c>
      <c r="E51" s="169">
        <v>111</v>
      </c>
      <c r="F51" s="60" t="s">
        <v>757</v>
      </c>
      <c r="G51" s="385" t="s">
        <v>782</v>
      </c>
      <c r="H51" s="386"/>
      <c r="I51" s="387"/>
      <c r="J51" s="23"/>
      <c r="K51" s="23"/>
      <c r="L51" s="23"/>
    </row>
    <row r="52" spans="2:12" ht="17.100000000000001" customHeight="1">
      <c r="B52" s="169">
        <v>42</v>
      </c>
      <c r="C52" s="60" t="s">
        <v>195</v>
      </c>
      <c r="D52" s="60" t="s">
        <v>723</v>
      </c>
      <c r="E52" s="169">
        <v>112</v>
      </c>
      <c r="F52" s="60" t="s">
        <v>758</v>
      </c>
      <c r="G52" s="385" t="s">
        <v>783</v>
      </c>
      <c r="H52" s="386"/>
      <c r="I52" s="387"/>
      <c r="J52" s="23"/>
      <c r="K52" s="23"/>
      <c r="L52" s="23"/>
    </row>
    <row r="53" spans="2:12" ht="61.5" customHeight="1">
      <c r="B53" s="169">
        <v>43</v>
      </c>
      <c r="C53" s="60" t="s">
        <v>88</v>
      </c>
      <c r="D53" s="103" t="s">
        <v>956</v>
      </c>
      <c r="E53" s="169">
        <v>113</v>
      </c>
      <c r="F53" s="60" t="s">
        <v>759</v>
      </c>
      <c r="G53" s="385" t="s">
        <v>784</v>
      </c>
      <c r="H53" s="386"/>
      <c r="I53" s="387"/>
      <c r="J53" s="23"/>
      <c r="K53" s="23"/>
      <c r="L53" s="23"/>
    </row>
    <row r="54" spans="2:12" ht="17.100000000000001" customHeight="1">
      <c r="B54" s="169">
        <v>44</v>
      </c>
      <c r="C54" s="60" t="s">
        <v>724</v>
      </c>
      <c r="D54" s="60" t="s">
        <v>727</v>
      </c>
      <c r="E54" s="169">
        <v>114</v>
      </c>
      <c r="F54" s="60" t="s">
        <v>760</v>
      </c>
      <c r="G54" s="385" t="s">
        <v>785</v>
      </c>
      <c r="H54" s="386"/>
      <c r="I54" s="387"/>
      <c r="J54" s="23"/>
      <c r="K54" s="23"/>
      <c r="L54" s="23"/>
    </row>
    <row r="55" spans="2:12" ht="17.100000000000001" customHeight="1">
      <c r="B55" s="169">
        <v>45</v>
      </c>
      <c r="C55" s="60" t="s">
        <v>156</v>
      </c>
      <c r="D55" s="60" t="s">
        <v>251</v>
      </c>
      <c r="E55" s="169">
        <v>115</v>
      </c>
      <c r="F55" s="60" t="s">
        <v>761</v>
      </c>
      <c r="G55" s="385" t="s">
        <v>786</v>
      </c>
      <c r="H55" s="386"/>
      <c r="I55" s="387"/>
      <c r="J55" s="23"/>
      <c r="K55" s="23"/>
      <c r="L55" s="23"/>
    </row>
    <row r="56" spans="2:12" ht="17.100000000000001" customHeight="1">
      <c r="B56" s="169">
        <v>46</v>
      </c>
      <c r="C56" s="60" t="s">
        <v>157</v>
      </c>
      <c r="D56" s="60" t="s">
        <v>252</v>
      </c>
      <c r="E56" s="169">
        <v>116</v>
      </c>
      <c r="F56" s="60" t="s">
        <v>105</v>
      </c>
      <c r="G56" s="385" t="s">
        <v>787</v>
      </c>
      <c r="H56" s="386"/>
      <c r="I56" s="387"/>
      <c r="J56" s="23"/>
      <c r="K56" s="23"/>
      <c r="L56" s="23"/>
    </row>
    <row r="57" spans="2:12" ht="17.100000000000001" customHeight="1">
      <c r="B57" s="169">
        <v>47</v>
      </c>
      <c r="C57" s="60" t="s">
        <v>158</v>
      </c>
      <c r="D57" s="60" t="s">
        <v>253</v>
      </c>
      <c r="E57" s="169">
        <v>117</v>
      </c>
      <c r="F57" s="60" t="s">
        <v>106</v>
      </c>
      <c r="G57" s="385" t="s">
        <v>788</v>
      </c>
      <c r="H57" s="386"/>
      <c r="I57" s="387"/>
      <c r="J57" s="23"/>
      <c r="K57" s="23"/>
      <c r="L57" s="23"/>
    </row>
    <row r="58" spans="2:12" ht="17.100000000000001" customHeight="1">
      <c r="B58" s="169">
        <v>48</v>
      </c>
      <c r="C58" s="60" t="s">
        <v>159</v>
      </c>
      <c r="D58" s="60" t="s">
        <v>254</v>
      </c>
      <c r="E58" s="169">
        <v>118</v>
      </c>
      <c r="F58" s="60" t="s">
        <v>107</v>
      </c>
      <c r="G58" s="385" t="s">
        <v>789</v>
      </c>
      <c r="H58" s="386"/>
      <c r="I58" s="387"/>
      <c r="J58" s="23"/>
      <c r="K58" s="23"/>
      <c r="L58" s="23"/>
    </row>
    <row r="59" spans="2:12" ht="17.100000000000001" customHeight="1">
      <c r="B59" s="169">
        <v>49</v>
      </c>
      <c r="C59" s="60" t="s">
        <v>160</v>
      </c>
      <c r="D59" s="60" t="s">
        <v>255</v>
      </c>
      <c r="E59" s="169">
        <v>119</v>
      </c>
      <c r="F59" s="60" t="s">
        <v>108</v>
      </c>
      <c r="G59" s="385" t="s">
        <v>790</v>
      </c>
      <c r="H59" s="386"/>
      <c r="I59" s="387"/>
      <c r="J59" s="23"/>
      <c r="K59" s="23"/>
      <c r="L59" s="23"/>
    </row>
    <row r="60" spans="2:12" ht="17.100000000000001" customHeight="1">
      <c r="B60" s="169">
        <v>50</v>
      </c>
      <c r="C60" s="60" t="s">
        <v>161</v>
      </c>
      <c r="D60" s="60" t="s">
        <v>256</v>
      </c>
      <c r="E60" s="169">
        <v>120</v>
      </c>
      <c r="F60" s="60" t="s">
        <v>109</v>
      </c>
      <c r="G60" s="60" t="s">
        <v>791</v>
      </c>
      <c r="H60" s="172"/>
      <c r="I60" s="173"/>
      <c r="J60" s="23"/>
      <c r="K60" s="23"/>
      <c r="L60" s="23"/>
    </row>
    <row r="61" spans="2:12" ht="17.100000000000001" customHeight="1">
      <c r="B61" s="169">
        <v>51</v>
      </c>
      <c r="C61" s="60" t="s">
        <v>162</v>
      </c>
      <c r="D61" s="60" t="s">
        <v>257</v>
      </c>
      <c r="E61" s="169">
        <v>121</v>
      </c>
      <c r="F61" s="60" t="s">
        <v>110</v>
      </c>
      <c r="G61" s="60" t="s">
        <v>792</v>
      </c>
      <c r="H61" s="172"/>
      <c r="I61" s="173"/>
      <c r="J61" s="23"/>
      <c r="K61" s="23"/>
      <c r="L61" s="23"/>
    </row>
    <row r="62" spans="2:12" ht="17.100000000000001" customHeight="1">
      <c r="B62" s="169">
        <v>52</v>
      </c>
      <c r="C62" s="60" t="s">
        <v>163</v>
      </c>
      <c r="D62" s="60" t="s">
        <v>258</v>
      </c>
      <c r="E62" s="169">
        <v>122</v>
      </c>
      <c r="F62" s="60" t="s">
        <v>111</v>
      </c>
      <c r="G62" s="385" t="s">
        <v>793</v>
      </c>
      <c r="H62" s="386"/>
      <c r="I62" s="387"/>
      <c r="J62" s="23"/>
      <c r="K62" s="23"/>
      <c r="L62" s="23"/>
    </row>
    <row r="63" spans="2:12" ht="17.100000000000001" customHeight="1">
      <c r="B63" s="169">
        <v>53</v>
      </c>
      <c r="C63" s="60" t="s">
        <v>164</v>
      </c>
      <c r="D63" s="60" t="s">
        <v>259</v>
      </c>
      <c r="E63" s="169">
        <v>123</v>
      </c>
      <c r="F63" s="60" t="s">
        <v>112</v>
      </c>
      <c r="G63" s="385" t="s">
        <v>794</v>
      </c>
      <c r="H63" s="386"/>
      <c r="I63" s="387"/>
      <c r="J63" s="23"/>
      <c r="K63" s="23"/>
      <c r="L63" s="23"/>
    </row>
    <row r="64" spans="2:12" ht="17.100000000000001" customHeight="1">
      <c r="B64" s="169">
        <v>54</v>
      </c>
      <c r="C64" s="60" t="s">
        <v>165</v>
      </c>
      <c r="D64" s="60" t="s">
        <v>260</v>
      </c>
      <c r="E64" s="169">
        <v>124</v>
      </c>
      <c r="F64" s="60" t="s">
        <v>113</v>
      </c>
      <c r="G64" s="385" t="s">
        <v>795</v>
      </c>
      <c r="H64" s="386"/>
      <c r="I64" s="387"/>
      <c r="J64" s="23"/>
      <c r="K64" s="23"/>
      <c r="L64" s="23"/>
    </row>
    <row r="65" spans="2:12" ht="17.100000000000001" customHeight="1">
      <c r="B65" s="169">
        <v>55</v>
      </c>
      <c r="C65" s="60" t="s">
        <v>166</v>
      </c>
      <c r="D65" s="60" t="s">
        <v>261</v>
      </c>
      <c r="E65" s="169">
        <v>125</v>
      </c>
      <c r="F65" s="60" t="s">
        <v>114</v>
      </c>
      <c r="G65" s="385" t="s">
        <v>796</v>
      </c>
      <c r="H65" s="386"/>
      <c r="I65" s="387"/>
      <c r="J65" s="23"/>
      <c r="K65" s="23"/>
      <c r="L65" s="23"/>
    </row>
    <row r="66" spans="2:12" ht="17.100000000000001" customHeight="1">
      <c r="B66" s="169">
        <v>56</v>
      </c>
      <c r="C66" s="60" t="s">
        <v>167</v>
      </c>
      <c r="D66" s="60" t="s">
        <v>262</v>
      </c>
      <c r="E66" s="169">
        <v>126</v>
      </c>
      <c r="F66" s="60" t="s">
        <v>115</v>
      </c>
      <c r="G66" s="385" t="s">
        <v>797</v>
      </c>
      <c r="H66" s="386"/>
      <c r="I66" s="387"/>
      <c r="J66" s="23"/>
      <c r="K66" s="23"/>
      <c r="L66" s="23"/>
    </row>
    <row r="67" spans="2:12" ht="17.100000000000001" customHeight="1">
      <c r="B67" s="169">
        <v>57</v>
      </c>
      <c r="C67" s="60" t="s">
        <v>168</v>
      </c>
      <c r="D67" s="60" t="s">
        <v>263</v>
      </c>
      <c r="E67" s="169">
        <v>127</v>
      </c>
      <c r="F67" s="60" t="s">
        <v>116</v>
      </c>
      <c r="G67" s="60" t="s">
        <v>798</v>
      </c>
      <c r="H67" s="172"/>
      <c r="I67" s="173"/>
      <c r="J67" s="23"/>
      <c r="K67" s="23"/>
      <c r="L67" s="23"/>
    </row>
    <row r="68" spans="2:12" ht="17.100000000000001" customHeight="1">
      <c r="B68" s="169">
        <v>58</v>
      </c>
      <c r="C68" s="60" t="s">
        <v>169</v>
      </c>
      <c r="D68" s="60" t="s">
        <v>264</v>
      </c>
      <c r="E68" s="169">
        <v>128</v>
      </c>
      <c r="F68" s="60" t="s">
        <v>117</v>
      </c>
      <c r="G68" s="385" t="s">
        <v>799</v>
      </c>
      <c r="H68" s="386"/>
      <c r="I68" s="387"/>
      <c r="J68" s="23"/>
      <c r="K68" s="23"/>
      <c r="L68" s="23"/>
    </row>
    <row r="69" spans="2:12" ht="17.100000000000001" customHeight="1">
      <c r="B69" s="169">
        <v>59</v>
      </c>
      <c r="C69" s="60" t="s">
        <v>170</v>
      </c>
      <c r="D69" s="60" t="s">
        <v>265</v>
      </c>
      <c r="E69" s="169">
        <v>129</v>
      </c>
      <c r="F69" s="60" t="s">
        <v>118</v>
      </c>
      <c r="G69" s="385" t="s">
        <v>800</v>
      </c>
      <c r="H69" s="386"/>
      <c r="I69" s="387"/>
      <c r="J69" s="23"/>
      <c r="K69" s="23"/>
      <c r="L69" s="23"/>
    </row>
    <row r="70" spans="2:12" ht="17.100000000000001" customHeight="1">
      <c r="B70" s="169"/>
      <c r="C70" s="60" t="s">
        <v>171</v>
      </c>
      <c r="D70" s="60" t="s">
        <v>266</v>
      </c>
      <c r="E70" s="169">
        <v>130</v>
      </c>
      <c r="F70" s="60" t="s">
        <v>119</v>
      </c>
      <c r="G70" s="385" t="s">
        <v>801</v>
      </c>
      <c r="H70" s="386"/>
      <c r="I70" s="387"/>
      <c r="J70" s="23"/>
      <c r="K70" s="23"/>
      <c r="L70" s="23"/>
    </row>
    <row r="71" spans="2:12" ht="17.100000000000001" customHeight="1">
      <c r="B71" s="169">
        <v>61</v>
      </c>
      <c r="C71" s="60" t="s">
        <v>172</v>
      </c>
      <c r="D71" s="60" t="s">
        <v>267</v>
      </c>
      <c r="E71" s="169">
        <v>131</v>
      </c>
      <c r="F71" s="60" t="s">
        <v>120</v>
      </c>
      <c r="G71" s="385" t="s">
        <v>802</v>
      </c>
      <c r="H71" s="386"/>
      <c r="I71" s="387"/>
      <c r="J71" s="23"/>
      <c r="K71" s="23"/>
      <c r="L71" s="23"/>
    </row>
    <row r="72" spans="2:12" ht="17.100000000000001" customHeight="1">
      <c r="B72" s="169">
        <v>62</v>
      </c>
      <c r="C72" s="60" t="s">
        <v>173</v>
      </c>
      <c r="D72" s="60" t="s">
        <v>268</v>
      </c>
      <c r="E72" s="169">
        <v>132</v>
      </c>
      <c r="F72" s="60" t="s">
        <v>121</v>
      </c>
      <c r="G72" s="385" t="s">
        <v>803</v>
      </c>
      <c r="H72" s="386"/>
      <c r="I72" s="387"/>
      <c r="J72" s="23"/>
      <c r="K72" s="23"/>
      <c r="L72" s="23"/>
    </row>
    <row r="73" spans="2:12" ht="17.100000000000001" customHeight="1">
      <c r="B73" s="169">
        <v>63</v>
      </c>
      <c r="C73" s="60" t="s">
        <v>174</v>
      </c>
      <c r="D73" s="60" t="s">
        <v>269</v>
      </c>
      <c r="E73" s="169">
        <v>133</v>
      </c>
      <c r="F73" s="60" t="s">
        <v>122</v>
      </c>
      <c r="G73" s="385" t="s">
        <v>804</v>
      </c>
      <c r="H73" s="386"/>
      <c r="I73" s="387"/>
      <c r="J73" s="23"/>
      <c r="K73" s="23"/>
      <c r="L73" s="23"/>
    </row>
    <row r="74" spans="2:12" ht="17.100000000000001" customHeight="1">
      <c r="B74" s="169">
        <v>64</v>
      </c>
      <c r="C74" s="60" t="s">
        <v>175</v>
      </c>
      <c r="D74" s="60" t="s">
        <v>270</v>
      </c>
      <c r="E74" s="169">
        <v>134</v>
      </c>
      <c r="F74" s="60" t="s">
        <v>123</v>
      </c>
      <c r="G74" s="385" t="s">
        <v>805</v>
      </c>
      <c r="H74" s="386"/>
      <c r="I74" s="387"/>
      <c r="J74" s="23"/>
      <c r="K74" s="23"/>
      <c r="L74" s="23"/>
    </row>
    <row r="75" spans="2:12" ht="17.100000000000001" customHeight="1">
      <c r="B75" s="169">
        <v>65</v>
      </c>
      <c r="C75" s="60" t="s">
        <v>725</v>
      </c>
      <c r="D75" s="60" t="s">
        <v>271</v>
      </c>
      <c r="E75" s="169">
        <v>135</v>
      </c>
      <c r="F75" s="60" t="s">
        <v>124</v>
      </c>
      <c r="G75" s="60" t="s">
        <v>806</v>
      </c>
      <c r="H75" s="172"/>
      <c r="I75" s="173"/>
      <c r="J75" s="23"/>
      <c r="K75" s="23"/>
      <c r="L75" s="23"/>
    </row>
    <row r="76" spans="2:12" ht="60.75" customHeight="1">
      <c r="B76" s="169">
        <v>66</v>
      </c>
      <c r="C76" s="60" t="s">
        <v>726</v>
      </c>
      <c r="D76" s="103" t="s">
        <v>956</v>
      </c>
      <c r="E76" s="169">
        <v>136</v>
      </c>
      <c r="F76" s="60" t="s">
        <v>71</v>
      </c>
      <c r="G76" s="385" t="s">
        <v>298</v>
      </c>
      <c r="H76" s="386"/>
      <c r="I76" s="387"/>
      <c r="J76" s="23"/>
      <c r="K76" s="23"/>
      <c r="L76" s="23"/>
    </row>
    <row r="77" spans="2:12" ht="17.100000000000001" customHeight="1">
      <c r="B77" s="169">
        <v>67</v>
      </c>
      <c r="C77" s="179" t="s">
        <v>89</v>
      </c>
      <c r="D77" s="101" t="s">
        <v>272</v>
      </c>
      <c r="E77" s="169">
        <v>137</v>
      </c>
      <c r="F77" s="60" t="s">
        <v>125</v>
      </c>
      <c r="G77" s="385" t="s">
        <v>243</v>
      </c>
      <c r="H77" s="386"/>
      <c r="I77" s="387"/>
      <c r="J77" s="23"/>
      <c r="K77" s="23"/>
      <c r="L77" s="23"/>
    </row>
    <row r="78" spans="2:12" ht="17.100000000000001" customHeight="1">
      <c r="B78" s="169">
        <v>68</v>
      </c>
      <c r="C78" s="60" t="s">
        <v>90</v>
      </c>
      <c r="D78" s="53" t="s">
        <v>235</v>
      </c>
      <c r="E78" s="169">
        <v>138</v>
      </c>
      <c r="F78" s="60" t="s">
        <v>126</v>
      </c>
      <c r="G78" s="60" t="s">
        <v>299</v>
      </c>
      <c r="H78" s="172"/>
      <c r="I78" s="173"/>
      <c r="J78" s="23"/>
      <c r="K78" s="23"/>
      <c r="L78" s="23"/>
    </row>
    <row r="79" spans="2:12" ht="17.100000000000001" customHeight="1">
      <c r="B79" s="169">
        <v>69</v>
      </c>
      <c r="C79" s="60" t="s">
        <v>91</v>
      </c>
      <c r="D79" s="53" t="s">
        <v>236</v>
      </c>
      <c r="E79" s="176"/>
      <c r="F79" s="177"/>
      <c r="G79" s="388"/>
      <c r="H79" s="389"/>
      <c r="I79" s="390"/>
      <c r="J79" s="23"/>
      <c r="K79" s="23"/>
      <c r="L79" s="23"/>
    </row>
    <row r="80" spans="2:12" ht="17.100000000000001" customHeight="1" thickBot="1">
      <c r="B80" s="169">
        <v>70</v>
      </c>
      <c r="C80" s="65" t="s">
        <v>92</v>
      </c>
      <c r="D80" s="128" t="s">
        <v>237</v>
      </c>
      <c r="E80" s="170"/>
      <c r="F80" s="110"/>
      <c r="G80" s="110"/>
      <c r="H80" s="174"/>
      <c r="I80" s="135"/>
      <c r="J80" s="23"/>
      <c r="K80" s="23"/>
      <c r="L80" s="23"/>
    </row>
    <row r="81" spans="2:12" ht="9.9499999999999993" customHeight="1">
      <c r="B81" s="54"/>
      <c r="C81" s="55"/>
      <c r="D81" s="55"/>
      <c r="J81" s="23"/>
      <c r="K81" s="23"/>
      <c r="L81" s="23"/>
    </row>
  </sheetData>
  <mergeCells count="69">
    <mergeCell ref="G79:I79"/>
    <mergeCell ref="G10:I10"/>
    <mergeCell ref="E5:G5"/>
    <mergeCell ref="E6:G6"/>
    <mergeCell ref="E7:G7"/>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62:I62"/>
    <mergeCell ref="G63:I63"/>
    <mergeCell ref="G52:I52"/>
    <mergeCell ref="G53:I53"/>
    <mergeCell ref="G54:I54"/>
    <mergeCell ref="G55:I55"/>
    <mergeCell ref="G56:I56"/>
    <mergeCell ref="C4:F4"/>
    <mergeCell ref="G76:I76"/>
    <mergeCell ref="G77:I77"/>
    <mergeCell ref="G69:I69"/>
    <mergeCell ref="G70:I70"/>
    <mergeCell ref="G71:I71"/>
    <mergeCell ref="G72:I72"/>
    <mergeCell ref="G73:I73"/>
    <mergeCell ref="G64:I64"/>
    <mergeCell ref="G65:I65"/>
    <mergeCell ref="G66:I66"/>
    <mergeCell ref="G68:I68"/>
    <mergeCell ref="G74:I74"/>
    <mergeCell ref="G57:I57"/>
    <mergeCell ref="G58:I58"/>
    <mergeCell ref="G59:I59"/>
  </mergeCells>
  <phoneticPr fontId="1"/>
  <dataValidations count="1">
    <dataValidation type="list" allowBlank="1" showInputMessage="1" showErrorMessage="1" sqref="H6:H7" xr:uid="{2C32FB93-535B-49F3-AC60-A55B2C37E8F2}">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5E60-095A-4960-B081-C5A3895B4301}">
  <sheetPr codeName="Sheet19">
    <pageSetUpPr fitToPage="1"/>
  </sheetPr>
  <dimension ref="B1:K38"/>
  <sheetViews>
    <sheetView showGridLines="0" view="pageBreakPreview" zoomScale="85" zoomScaleNormal="100" zoomScaleSheetLayoutView="85" workbookViewId="0">
      <pane ySplit="6" topLeftCell="A7" activePane="bottomLeft" state="frozen"/>
      <selection activeCell="B33" sqref="B33"/>
      <selection pane="bottomLeft" activeCell="B33" sqref="B3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156" customFormat="1" ht="90" customHeight="1">
      <c r="B1" s="149" t="s">
        <v>808</v>
      </c>
      <c r="C1" s="153"/>
      <c r="D1" s="149" t="str">
        <f>VLOOKUP(B1,ワークシート関数一覧!$C$7:$D$30,2,FALSE)</f>
        <v>国内株式 銘柄規制情報</v>
      </c>
      <c r="E1" s="152"/>
      <c r="F1" s="153"/>
      <c r="G1" s="153"/>
      <c r="H1" s="153"/>
      <c r="I1" s="153"/>
      <c r="J1" s="154"/>
      <c r="K1" s="155"/>
    </row>
    <row r="2" spans="2:11" s="6" customFormat="1" ht="60" customHeight="1">
      <c r="B2" s="71" t="str">
        <f>VLOOKUP(B1,ワークシート関数一覧!$C$7:$E$30,3,FALSE)</f>
        <v>SNT.StockInstReg</v>
      </c>
      <c r="D2" s="3"/>
      <c r="E2" s="3"/>
      <c r="F2" s="4"/>
      <c r="G2" s="4"/>
      <c r="H2" s="4"/>
      <c r="I2" s="4"/>
      <c r="J2" s="163"/>
      <c r="K2" s="5"/>
    </row>
    <row r="3" spans="2:11" ht="20.100000000000001" customHeight="1">
      <c r="B3" s="72"/>
      <c r="C3" s="23"/>
    </row>
    <row r="4" spans="2:11" ht="39.950000000000003" customHeight="1">
      <c r="B4" s="70" t="s">
        <v>433</v>
      </c>
    </row>
    <row r="5" spans="2:11" ht="39.950000000000003" customHeight="1" thickBot="1">
      <c r="B5" s="70"/>
      <c r="C5" s="343" t="s">
        <v>1101</v>
      </c>
      <c r="D5" s="343"/>
    </row>
    <row r="6" spans="2:11" s="24" customFormat="1" ht="20.100000000000001" customHeight="1" thickBot="1">
      <c r="B6" s="66" t="s">
        <v>0</v>
      </c>
      <c r="C6" s="67" t="s">
        <v>3</v>
      </c>
      <c r="D6" s="67" t="s">
        <v>4</v>
      </c>
      <c r="E6" s="346" t="s">
        <v>425</v>
      </c>
      <c r="F6" s="347"/>
      <c r="G6" s="162" t="s">
        <v>428</v>
      </c>
      <c r="H6" s="68" t="s">
        <v>314</v>
      </c>
      <c r="I6" s="59"/>
      <c r="J6" s="46"/>
      <c r="K6" s="28"/>
    </row>
    <row r="7" spans="2:11" ht="30" customHeight="1" thickTop="1">
      <c r="B7" s="176">
        <v>1</v>
      </c>
      <c r="C7" s="30" t="s">
        <v>81</v>
      </c>
      <c r="D7" s="30" t="s">
        <v>678</v>
      </c>
      <c r="E7" s="348"/>
      <c r="F7" s="349"/>
      <c r="G7" s="29" t="s">
        <v>577</v>
      </c>
      <c r="H7" s="92" t="s">
        <v>527</v>
      </c>
      <c r="I7" s="56"/>
    </row>
    <row r="8" spans="2:11" ht="30" customHeight="1" thickBot="1">
      <c r="B8" s="170">
        <v>2</v>
      </c>
      <c r="C8" s="105" t="s">
        <v>466</v>
      </c>
      <c r="D8" s="106" t="s">
        <v>406</v>
      </c>
      <c r="E8" s="338" t="s">
        <v>422</v>
      </c>
      <c r="F8" s="379"/>
      <c r="G8" s="104" t="s">
        <v>577</v>
      </c>
      <c r="H8" s="107" t="s">
        <v>1002</v>
      </c>
      <c r="I8" s="56"/>
    </row>
    <row r="9" spans="2:11" ht="20.100000000000001" customHeight="1">
      <c r="C9" s="69"/>
      <c r="D9" s="47"/>
      <c r="E9" s="47"/>
      <c r="F9" s="26"/>
      <c r="I9" s="26"/>
    </row>
    <row r="10" spans="2:11" ht="45" customHeight="1" thickBot="1">
      <c r="B10" s="70" t="s">
        <v>482</v>
      </c>
      <c r="C10" s="69"/>
      <c r="D10" s="47"/>
      <c r="E10" s="47"/>
      <c r="F10" s="26"/>
      <c r="G10" s="26"/>
      <c r="H10" s="26"/>
      <c r="I10" s="27"/>
      <c r="J10" s="23"/>
      <c r="K10" s="23"/>
    </row>
    <row r="11" spans="2:11" ht="20.100000000000001" customHeight="1" thickBot="1">
      <c r="B11" s="266" t="s">
        <v>0</v>
      </c>
      <c r="C11" s="113" t="s">
        <v>3</v>
      </c>
      <c r="D11" s="401" t="s">
        <v>524</v>
      </c>
      <c r="E11" s="402"/>
      <c r="F11" s="355" t="s">
        <v>425</v>
      </c>
      <c r="G11" s="355"/>
      <c r="H11" s="356"/>
      <c r="I11" s="23"/>
      <c r="J11" s="23"/>
      <c r="K11" s="23"/>
    </row>
    <row r="12" spans="2:11" ht="30" customHeight="1" thickBot="1">
      <c r="B12" s="251">
        <v>1</v>
      </c>
      <c r="C12" s="252" t="s">
        <v>809</v>
      </c>
      <c r="D12" s="253" t="s">
        <v>810</v>
      </c>
      <c r="E12" s="267"/>
      <c r="F12" s="406"/>
      <c r="G12" s="407"/>
      <c r="H12" s="408"/>
      <c r="I12" s="23"/>
      <c r="J12" s="23"/>
      <c r="K12" s="23"/>
    </row>
    <row r="13" spans="2:11" ht="30" customHeight="1">
      <c r="F13" s="26"/>
      <c r="G13" s="25"/>
      <c r="H13" s="25"/>
      <c r="I13" s="23"/>
      <c r="J13" s="23"/>
      <c r="K13" s="23"/>
    </row>
    <row r="14" spans="2:11" ht="30" customHeight="1">
      <c r="F14" s="26"/>
      <c r="I14" s="25"/>
      <c r="J14" s="25"/>
      <c r="K14" s="23"/>
    </row>
    <row r="15" spans="2:11" ht="30" customHeight="1">
      <c r="F15" s="26"/>
      <c r="I15" s="25"/>
      <c r="J15" s="25"/>
      <c r="K15" s="23"/>
    </row>
    <row r="16" spans="2:11" ht="30" customHeight="1">
      <c r="F16" s="26"/>
      <c r="I16" s="25"/>
      <c r="J16" s="25"/>
      <c r="K16" s="23"/>
    </row>
    <row r="17" spans="2:11" s="156" customFormat="1" ht="60" customHeight="1">
      <c r="B17" s="149" t="s">
        <v>811</v>
      </c>
      <c r="C17" s="153"/>
      <c r="D17" s="149" t="str">
        <f>VLOOKUP(B17,ワークシート関数一覧!$C$7:$D$30,2,FALSE)</f>
        <v>国内株式ヒストリカルデータ</v>
      </c>
      <c r="E17" s="152"/>
      <c r="F17" s="153"/>
      <c r="G17" s="153"/>
      <c r="H17" s="153"/>
      <c r="I17" s="153"/>
      <c r="J17" s="154"/>
      <c r="K17" s="155"/>
    </row>
    <row r="18" spans="2:11" s="6" customFormat="1" ht="60" customHeight="1">
      <c r="B18" s="71" t="str">
        <f>VLOOKUP(B17,ワークシート関数一覧!$C$7:$E$30,3,FALSE)</f>
        <v>SNT.StockHist</v>
      </c>
      <c r="D18" s="3"/>
      <c r="E18" s="3"/>
      <c r="F18" s="4"/>
      <c r="G18" s="4"/>
      <c r="H18" s="4"/>
      <c r="I18" s="4"/>
      <c r="J18" s="163"/>
      <c r="K18" s="5"/>
    </row>
    <row r="19" spans="2:11" ht="20.100000000000001" customHeight="1">
      <c r="B19" s="72"/>
      <c r="C19" s="23"/>
    </row>
    <row r="20" spans="2:11" ht="39.950000000000003" customHeight="1">
      <c r="B20" s="70" t="s">
        <v>433</v>
      </c>
    </row>
    <row r="21" spans="2:11" ht="39.950000000000003" customHeight="1" thickBot="1">
      <c r="B21" s="70"/>
      <c r="C21" s="343" t="s">
        <v>1103</v>
      </c>
      <c r="D21" s="343"/>
      <c r="E21" s="343"/>
    </row>
    <row r="22" spans="2:11" s="24" customFormat="1" ht="20.100000000000001" customHeight="1" thickBot="1">
      <c r="B22" s="66" t="s">
        <v>0</v>
      </c>
      <c r="C22" s="67" t="s">
        <v>3</v>
      </c>
      <c r="D22" s="67" t="s">
        <v>4</v>
      </c>
      <c r="E22" s="346" t="s">
        <v>425</v>
      </c>
      <c r="F22" s="347"/>
      <c r="G22" s="162" t="s">
        <v>428</v>
      </c>
      <c r="H22" s="68" t="s">
        <v>314</v>
      </c>
      <c r="I22" s="59"/>
      <c r="J22" s="46"/>
      <c r="K22" s="28"/>
    </row>
    <row r="23" spans="2:11" ht="30" customHeight="1" thickTop="1">
      <c r="B23" s="176">
        <v>1</v>
      </c>
      <c r="C23" s="30" t="s">
        <v>81</v>
      </c>
      <c r="D23" s="30" t="s">
        <v>678</v>
      </c>
      <c r="E23" s="348"/>
      <c r="F23" s="349"/>
      <c r="G23" s="29" t="s">
        <v>577</v>
      </c>
      <c r="H23" s="92" t="s">
        <v>527</v>
      </c>
      <c r="I23" s="56"/>
    </row>
    <row r="24" spans="2:11" ht="30" customHeight="1">
      <c r="B24" s="171">
        <f>B23+1</f>
        <v>2</v>
      </c>
      <c r="C24" s="112" t="s">
        <v>466</v>
      </c>
      <c r="D24" s="124" t="s">
        <v>406</v>
      </c>
      <c r="E24" s="409" t="s">
        <v>474</v>
      </c>
      <c r="F24" s="410"/>
      <c r="G24" s="74" t="s">
        <v>577</v>
      </c>
      <c r="H24" s="114" t="s">
        <v>1002</v>
      </c>
      <c r="I24" s="56"/>
    </row>
    <row r="25" spans="2:11" ht="80.099999999999994" customHeight="1">
      <c r="B25" s="169">
        <f t="shared" ref="B25:B27" si="0">B24+1</f>
        <v>3</v>
      </c>
      <c r="C25" s="32" t="s">
        <v>903</v>
      </c>
      <c r="D25" s="33" t="s">
        <v>914</v>
      </c>
      <c r="E25" s="108" t="s">
        <v>965</v>
      </c>
      <c r="F25" s="109"/>
      <c r="G25" s="31" t="s">
        <v>577</v>
      </c>
      <c r="H25" s="93" t="s">
        <v>1003</v>
      </c>
      <c r="I25" s="56"/>
    </row>
    <row r="26" spans="2:11" ht="60" customHeight="1">
      <c r="B26" s="169">
        <f t="shared" si="0"/>
        <v>4</v>
      </c>
      <c r="C26" s="32" t="s">
        <v>904</v>
      </c>
      <c r="D26" s="32" t="s">
        <v>905</v>
      </c>
      <c r="E26" s="376" t="s">
        <v>915</v>
      </c>
      <c r="F26" s="377"/>
      <c r="G26" s="31" t="s">
        <v>525</v>
      </c>
      <c r="H26" s="93" t="s">
        <v>526</v>
      </c>
      <c r="I26" s="56"/>
    </row>
    <row r="27" spans="2:11" ht="30" customHeight="1" thickBot="1">
      <c r="B27" s="170">
        <f t="shared" si="0"/>
        <v>5</v>
      </c>
      <c r="C27" s="268" t="s">
        <v>29</v>
      </c>
      <c r="D27" s="105" t="s">
        <v>682</v>
      </c>
      <c r="E27" s="338" t="s">
        <v>963</v>
      </c>
      <c r="F27" s="379"/>
      <c r="G27" s="104" t="s">
        <v>525</v>
      </c>
      <c r="H27" s="107" t="s">
        <v>1003</v>
      </c>
      <c r="I27" s="56"/>
    </row>
    <row r="28" spans="2:11" ht="20.100000000000001" customHeight="1">
      <c r="C28" s="69"/>
      <c r="D28" s="47"/>
      <c r="E28" s="47"/>
      <c r="F28" s="26"/>
      <c r="I28" s="26"/>
    </row>
    <row r="29" spans="2:11" ht="45" customHeight="1" thickBot="1">
      <c r="B29" s="70" t="s">
        <v>482</v>
      </c>
      <c r="C29" s="69"/>
      <c r="D29" s="47"/>
      <c r="E29" s="47"/>
      <c r="F29" s="26"/>
      <c r="G29" s="26"/>
      <c r="H29" s="26"/>
      <c r="I29" s="27"/>
      <c r="J29" s="23"/>
      <c r="K29" s="23"/>
    </row>
    <row r="30" spans="2:11" ht="20.100000000000001" customHeight="1" thickBot="1">
      <c r="B30" s="178" t="s">
        <v>0</v>
      </c>
      <c r="C30" s="113" t="s">
        <v>3</v>
      </c>
      <c r="D30" s="331" t="s">
        <v>524</v>
      </c>
      <c r="E30" s="332"/>
      <c r="F30" s="355" t="s">
        <v>425</v>
      </c>
      <c r="G30" s="355"/>
      <c r="H30" s="356"/>
      <c r="I30" s="23"/>
      <c r="J30" s="23"/>
      <c r="K30" s="23"/>
    </row>
    <row r="31" spans="2:11" ht="24.95" customHeight="1">
      <c r="B31" s="169">
        <v>1</v>
      </c>
      <c r="C31" s="245" t="s">
        <v>906</v>
      </c>
      <c r="D31" s="60" t="s">
        <v>300</v>
      </c>
      <c r="E31" s="109"/>
      <c r="F31" s="340"/>
      <c r="G31" s="341"/>
      <c r="H31" s="342"/>
      <c r="I31" s="23"/>
      <c r="J31" s="23"/>
      <c r="K31" s="23"/>
    </row>
    <row r="32" spans="2:11" ht="24.95" customHeight="1">
      <c r="B32" s="169">
        <f>B31+1</f>
        <v>2</v>
      </c>
      <c r="C32" s="60" t="s">
        <v>907</v>
      </c>
      <c r="D32" s="60" t="s">
        <v>246</v>
      </c>
      <c r="E32" s="62"/>
      <c r="F32" s="340"/>
      <c r="G32" s="341"/>
      <c r="H32" s="342"/>
      <c r="I32" s="23"/>
      <c r="J32" s="23"/>
      <c r="K32" s="23"/>
    </row>
    <row r="33" spans="2:11" ht="24.95" customHeight="1">
      <c r="B33" s="169">
        <f t="shared" ref="B33:B37" si="1">B32+1</f>
        <v>3</v>
      </c>
      <c r="C33" s="60" t="s">
        <v>908</v>
      </c>
      <c r="D33" s="60" t="s">
        <v>248</v>
      </c>
      <c r="E33" s="62"/>
      <c r="F33" s="340"/>
      <c r="G33" s="341"/>
      <c r="H33" s="342"/>
      <c r="I33" s="23"/>
      <c r="J33" s="23"/>
      <c r="K33" s="23"/>
    </row>
    <row r="34" spans="2:11" ht="24.95" customHeight="1">
      <c r="B34" s="169">
        <f t="shared" si="1"/>
        <v>4</v>
      </c>
      <c r="C34" s="60" t="s">
        <v>909</v>
      </c>
      <c r="D34" s="60" t="s">
        <v>301</v>
      </c>
      <c r="E34" s="62"/>
      <c r="F34" s="340"/>
      <c r="G34" s="341"/>
      <c r="H34" s="342"/>
      <c r="I34" s="23"/>
      <c r="J34" s="23"/>
      <c r="K34" s="23"/>
    </row>
    <row r="35" spans="2:11" ht="24.95" customHeight="1">
      <c r="B35" s="169">
        <f t="shared" si="1"/>
        <v>5</v>
      </c>
      <c r="C35" s="60" t="s">
        <v>910</v>
      </c>
      <c r="D35" s="60" t="s">
        <v>302</v>
      </c>
      <c r="E35" s="62"/>
      <c r="F35" s="340"/>
      <c r="G35" s="341"/>
      <c r="H35" s="342"/>
      <c r="I35" s="23"/>
      <c r="J35" s="23"/>
      <c r="K35" s="23"/>
    </row>
    <row r="36" spans="2:11" ht="24.95" customHeight="1">
      <c r="B36" s="169">
        <f t="shared" si="1"/>
        <v>6</v>
      </c>
      <c r="C36" s="60" t="s">
        <v>911</v>
      </c>
      <c r="D36" s="60" t="s">
        <v>303</v>
      </c>
      <c r="E36" s="62"/>
      <c r="F36" s="340"/>
      <c r="G36" s="341"/>
      <c r="H36" s="342"/>
      <c r="I36" s="23"/>
      <c r="J36" s="23"/>
      <c r="K36" s="23"/>
    </row>
    <row r="37" spans="2:11" ht="24.95" customHeight="1" thickBot="1">
      <c r="B37" s="170">
        <f t="shared" si="1"/>
        <v>7</v>
      </c>
      <c r="C37" s="110" t="s">
        <v>912</v>
      </c>
      <c r="D37" s="110" t="s">
        <v>913</v>
      </c>
      <c r="E37" s="111"/>
      <c r="F37" s="403"/>
      <c r="G37" s="404"/>
      <c r="H37" s="405"/>
      <c r="I37" s="23"/>
      <c r="J37" s="23"/>
      <c r="K37" s="23"/>
    </row>
    <row r="38" spans="2:11">
      <c r="H38" s="26"/>
      <c r="I38" s="27"/>
      <c r="J38" s="23"/>
      <c r="K38" s="23"/>
    </row>
  </sheetData>
  <mergeCells count="22">
    <mergeCell ref="F36:H36"/>
    <mergeCell ref="F37:H37"/>
    <mergeCell ref="F12:H12"/>
    <mergeCell ref="F30:H30"/>
    <mergeCell ref="F31:H31"/>
    <mergeCell ref="F32:H32"/>
    <mergeCell ref="E22:F22"/>
    <mergeCell ref="D30:E30"/>
    <mergeCell ref="E26:F26"/>
    <mergeCell ref="E23:F23"/>
    <mergeCell ref="E24:F24"/>
    <mergeCell ref="E27:F27"/>
    <mergeCell ref="C5:D5"/>
    <mergeCell ref="C21:E21"/>
    <mergeCell ref="F33:H33"/>
    <mergeCell ref="F34:H34"/>
    <mergeCell ref="F35:H35"/>
    <mergeCell ref="E6:F6"/>
    <mergeCell ref="E7:F7"/>
    <mergeCell ref="E8:F8"/>
    <mergeCell ref="D11:E11"/>
    <mergeCell ref="F11:H11"/>
  </mergeCells>
  <phoneticPr fontId="1"/>
  <dataValidations count="1">
    <dataValidation type="list" allowBlank="1" showInputMessage="1" showErrorMessage="1" sqref="G7:G8 G23:G27" xr:uid="{FB2F206E-DE06-420E-9420-6F901C2BF187}">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C75-01E4-45A0-A7B3-E74EA298A1FE}">
  <sheetPr codeName="Sheet2">
    <pageSetUpPr fitToPage="1"/>
  </sheetPr>
  <dimension ref="B4:E27"/>
  <sheetViews>
    <sheetView showGridLines="0" topLeftCell="A2" zoomScaleNormal="100" workbookViewId="0">
      <selection activeCell="B61" sqref="B61"/>
    </sheetView>
  </sheetViews>
  <sheetFormatPr defaultColWidth="27.375" defaultRowHeight="18.75"/>
  <cols>
    <col min="1" max="1" width="3.625" style="6" customWidth="1"/>
    <col min="2" max="2" width="6.625" style="14" customWidth="1"/>
    <col min="3" max="3" width="15.25" style="15" bestFit="1" customWidth="1"/>
    <col min="4" max="4" width="9.625" style="15" customWidth="1"/>
    <col min="5" max="5" width="45.625" style="16" customWidth="1"/>
    <col min="6" max="6" width="3.625" style="6" customWidth="1"/>
    <col min="7" max="16384" width="27.375" style="6"/>
  </cols>
  <sheetData>
    <row r="4" spans="2:5">
      <c r="B4" s="18" t="s">
        <v>382</v>
      </c>
    </row>
    <row r="5" spans="2:5">
      <c r="B5" s="6"/>
    </row>
    <row r="6" spans="2:5" ht="19.5" thickBot="1"/>
    <row r="7" spans="2:5" ht="20.100000000000001" customHeight="1">
      <c r="B7" s="226" t="s">
        <v>77</v>
      </c>
      <c r="C7" s="227" t="s">
        <v>326</v>
      </c>
      <c r="D7" s="227" t="s">
        <v>329</v>
      </c>
      <c r="E7" s="228" t="s">
        <v>378</v>
      </c>
    </row>
    <row r="8" spans="2:5" ht="20.100000000000001" customHeight="1">
      <c r="B8" s="283">
        <v>1</v>
      </c>
      <c r="C8" s="19">
        <v>45372</v>
      </c>
      <c r="D8" s="19" t="s">
        <v>330</v>
      </c>
      <c r="E8" s="284" t="s">
        <v>327</v>
      </c>
    </row>
    <row r="9" spans="2:5" ht="20.100000000000001" customHeight="1">
      <c r="B9" s="232">
        <v>2</v>
      </c>
      <c r="C9" s="20">
        <v>45503</v>
      </c>
      <c r="D9" s="20" t="s">
        <v>332</v>
      </c>
      <c r="E9" s="285" t="s">
        <v>333</v>
      </c>
    </row>
    <row r="10" spans="2:5">
      <c r="B10" s="232">
        <v>3</v>
      </c>
      <c r="C10" s="20">
        <v>45555</v>
      </c>
      <c r="D10" s="20" t="s">
        <v>379</v>
      </c>
      <c r="E10" s="285" t="s">
        <v>380</v>
      </c>
    </row>
    <row r="11" spans="2:5">
      <c r="B11" s="232">
        <v>4</v>
      </c>
      <c r="C11" s="20">
        <v>45649</v>
      </c>
      <c r="D11" s="20" t="s">
        <v>1037</v>
      </c>
      <c r="E11" s="285" t="s">
        <v>1038</v>
      </c>
    </row>
    <row r="12" spans="2:5">
      <c r="B12" s="232">
        <v>5</v>
      </c>
      <c r="C12" s="20">
        <v>45656</v>
      </c>
      <c r="D12" s="20" t="s">
        <v>1040</v>
      </c>
      <c r="E12" s="285" t="s">
        <v>1041</v>
      </c>
    </row>
    <row r="13" spans="2:5">
      <c r="B13" s="232">
        <v>6</v>
      </c>
      <c r="C13" s="20">
        <v>45678</v>
      </c>
      <c r="D13" s="20" t="s">
        <v>1110</v>
      </c>
      <c r="E13" s="285" t="s">
        <v>1111</v>
      </c>
    </row>
    <row r="14" spans="2:5">
      <c r="B14" s="232">
        <v>7</v>
      </c>
      <c r="C14" s="20">
        <v>45731</v>
      </c>
      <c r="D14" s="20" t="s">
        <v>1115</v>
      </c>
      <c r="E14" s="285" t="s">
        <v>1116</v>
      </c>
    </row>
    <row r="15" spans="2:5">
      <c r="B15" s="232"/>
      <c r="C15" s="20"/>
      <c r="D15" s="20"/>
      <c r="E15" s="295"/>
    </row>
    <row r="16" spans="2:5">
      <c r="B16" s="232"/>
      <c r="C16" s="20"/>
      <c r="D16" s="20"/>
      <c r="E16" s="285"/>
    </row>
    <row r="17" spans="2:5">
      <c r="B17" s="232"/>
      <c r="C17" s="20"/>
      <c r="D17" s="20"/>
      <c r="E17" s="285"/>
    </row>
    <row r="18" spans="2:5" ht="19.5" thickBot="1">
      <c r="B18" s="233"/>
      <c r="C18" s="286"/>
      <c r="D18" s="286"/>
      <c r="E18" s="287"/>
    </row>
    <row r="27" spans="2:5">
      <c r="C27" s="17"/>
      <c r="D27" s="17"/>
    </row>
  </sheetData>
  <phoneticPr fontId="1"/>
  <printOptions horizontalCentered="1"/>
  <pageMargins left="0.70866141732283472" right="0.70866141732283472" top="0.74803149606299213" bottom="0.74803149606299213" header="0.31496062992125984" footer="0.31496062992125984"/>
  <pageSetup paperSize="9" scale="99" fitToHeight="0" orientation="portrait" r:id="rId1"/>
  <headerFooter scaleWithDoc="0"/>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9466B-52A9-4C82-9ABF-E382A15BEBFE}">
  <sheetPr codeName="Sheet20">
    <pageSetUpPr fitToPage="1"/>
  </sheetPr>
  <dimension ref="B1:Y56"/>
  <sheetViews>
    <sheetView showGridLines="0" view="pageBreakPreview" zoomScale="70" zoomScaleNormal="100" zoomScaleSheetLayoutView="70" workbookViewId="0">
      <pane ySplit="6" topLeftCell="A7" activePane="bottomLeft" state="frozen"/>
      <selection activeCell="B33" sqref="B33"/>
      <selection pane="bottomLeft" activeCell="Q10" sqref="Q10"/>
    </sheetView>
  </sheetViews>
  <sheetFormatPr defaultColWidth="8.875" defaultRowHeight="12"/>
  <cols>
    <col min="1" max="1" width="2.625" style="23" customWidth="1"/>
    <col min="2" max="2" width="4.625" style="24" bestFit="1" customWidth="1"/>
    <col min="3" max="3" width="20.625" style="25" customWidth="1"/>
    <col min="4" max="4" width="10.625" style="25" customWidth="1"/>
    <col min="5" max="5" width="20.625" style="25" customWidth="1"/>
    <col min="6" max="6" width="10.625" style="25" customWidth="1"/>
    <col min="7" max="7" width="20.625" style="25" customWidth="1"/>
    <col min="8" max="19" width="10.625" style="25" customWidth="1"/>
    <col min="20" max="22" width="10.625" style="24" customWidth="1"/>
    <col min="23" max="23" width="2.625" style="24" customWidth="1"/>
    <col min="24" max="24" width="2.625" style="26" customWidth="1"/>
    <col min="25" max="25" width="8.875" style="27"/>
    <col min="26" max="26" width="8.875" style="23"/>
    <col min="27" max="27" width="94.625" style="23" customWidth="1"/>
    <col min="28" max="16384" width="8.875" style="23"/>
  </cols>
  <sheetData>
    <row r="1" spans="2:25" s="156" customFormat="1" ht="90" customHeight="1">
      <c r="B1" s="153"/>
      <c r="C1" s="12" t="s">
        <v>902</v>
      </c>
      <c r="D1" s="168"/>
      <c r="E1" s="12" t="str">
        <f>VLOOKUP(C1,ワークシート関数一覧!$C$7:$D$30,2,FALSE)</f>
        <v>国内株式 ランキング</v>
      </c>
      <c r="F1" s="152"/>
      <c r="G1" s="152"/>
      <c r="H1" s="152"/>
      <c r="I1" s="152"/>
      <c r="J1" s="152"/>
      <c r="K1" s="152"/>
      <c r="L1" s="152"/>
      <c r="M1" s="152"/>
      <c r="N1" s="152"/>
      <c r="O1" s="152"/>
      <c r="P1" s="152"/>
      <c r="Q1" s="152"/>
      <c r="R1" s="152"/>
      <c r="S1" s="152"/>
      <c r="T1" s="153"/>
      <c r="U1" s="153"/>
      <c r="V1" s="153"/>
      <c r="W1" s="153"/>
      <c r="X1" s="154"/>
      <c r="Y1" s="155"/>
    </row>
    <row r="2" spans="2:25" ht="60" customHeight="1">
      <c r="C2" s="71" t="str">
        <f>VLOOKUP(C1,ワークシート関数一覧!$C$7:$E$30,3,FALSE)</f>
        <v>SNT.StockRanking</v>
      </c>
    </row>
    <row r="3" spans="2:25" ht="20.100000000000001" customHeight="1">
      <c r="B3" s="72"/>
      <c r="C3" s="23"/>
    </row>
    <row r="4" spans="2:25" ht="39.950000000000003" customHeight="1">
      <c r="B4" s="71" t="s">
        <v>433</v>
      </c>
    </row>
    <row r="5" spans="2:25" ht="39.950000000000003" customHeight="1" thickBot="1">
      <c r="B5" s="71"/>
      <c r="C5" s="343" t="s">
        <v>1104</v>
      </c>
      <c r="D5" s="343"/>
      <c r="E5" s="343"/>
      <c r="F5" s="343"/>
      <c r="G5" s="343"/>
      <c r="H5" s="343"/>
      <c r="I5" s="343"/>
      <c r="J5" s="343"/>
    </row>
    <row r="6" spans="2:25" s="24" customFormat="1" ht="39.950000000000003" customHeight="1" thickBot="1">
      <c r="B6" s="203" t="s">
        <v>0</v>
      </c>
      <c r="C6" s="204" t="s">
        <v>3</v>
      </c>
      <c r="D6" s="421" t="s">
        <v>4</v>
      </c>
      <c r="E6" s="421"/>
      <c r="F6" s="421"/>
      <c r="G6" s="421"/>
      <c r="H6" s="421"/>
      <c r="I6" s="421"/>
      <c r="J6" s="421"/>
      <c r="K6" s="445" t="s">
        <v>425</v>
      </c>
      <c r="L6" s="445"/>
      <c r="M6" s="445"/>
      <c r="N6" s="445"/>
      <c r="O6" s="445"/>
      <c r="P6" s="445"/>
      <c r="Q6" s="445"/>
      <c r="R6" s="445"/>
      <c r="S6" s="420" t="s">
        <v>428</v>
      </c>
      <c r="T6" s="420"/>
      <c r="U6" s="421" t="s">
        <v>314</v>
      </c>
      <c r="V6" s="422"/>
      <c r="W6" s="46"/>
      <c r="X6" s="46"/>
      <c r="Y6" s="28"/>
    </row>
    <row r="7" spans="2:25" ht="39.950000000000003" customHeight="1" thickTop="1">
      <c r="B7" s="188">
        <v>1</v>
      </c>
      <c r="C7" s="200" t="s">
        <v>81</v>
      </c>
      <c r="D7" s="440" t="s">
        <v>473</v>
      </c>
      <c r="E7" s="441"/>
      <c r="F7" s="441"/>
      <c r="G7" s="441"/>
      <c r="H7" s="441"/>
      <c r="I7" s="441"/>
      <c r="J7" s="442"/>
      <c r="K7" s="446"/>
      <c r="L7" s="447"/>
      <c r="M7" s="447"/>
      <c r="N7" s="447"/>
      <c r="O7" s="447"/>
      <c r="P7" s="447"/>
      <c r="Q7" s="447"/>
      <c r="R7" s="448"/>
      <c r="S7" s="423" t="s">
        <v>577</v>
      </c>
      <c r="T7" s="424"/>
      <c r="U7" s="429" t="s">
        <v>527</v>
      </c>
      <c r="V7" s="430"/>
      <c r="W7" s="26"/>
    </row>
    <row r="8" spans="2:25" ht="39.950000000000003" customHeight="1">
      <c r="B8" s="433">
        <v>2</v>
      </c>
      <c r="C8" s="414" t="s">
        <v>812</v>
      </c>
      <c r="D8" s="192">
        <v>102</v>
      </c>
      <c r="E8" s="193" t="s">
        <v>813</v>
      </c>
      <c r="F8" s="192">
        <v>505</v>
      </c>
      <c r="G8" s="193" t="s">
        <v>832</v>
      </c>
      <c r="H8" s="192">
        <v>10017</v>
      </c>
      <c r="I8" s="411" t="s">
        <v>851</v>
      </c>
      <c r="J8" s="413"/>
      <c r="K8" s="194"/>
      <c r="L8" s="195"/>
      <c r="M8" s="195"/>
      <c r="N8" s="195"/>
      <c r="O8" s="195"/>
      <c r="P8" s="195"/>
      <c r="Q8" s="195"/>
      <c r="R8" s="196"/>
      <c r="S8" s="425" t="s">
        <v>6</v>
      </c>
      <c r="T8" s="426"/>
      <c r="U8" s="425" t="s">
        <v>526</v>
      </c>
      <c r="V8" s="431"/>
      <c r="W8" s="47"/>
      <c r="X8" s="47"/>
    </row>
    <row r="9" spans="2:25" ht="39.950000000000003" customHeight="1">
      <c r="B9" s="434"/>
      <c r="C9" s="415"/>
      <c r="D9" s="192">
        <v>103</v>
      </c>
      <c r="E9" s="193" t="s">
        <v>814</v>
      </c>
      <c r="F9" s="192">
        <v>602</v>
      </c>
      <c r="G9" s="193" t="s">
        <v>833</v>
      </c>
      <c r="H9" s="192">
        <v>10018</v>
      </c>
      <c r="I9" s="411" t="s">
        <v>852</v>
      </c>
      <c r="J9" s="412"/>
      <c r="K9" s="197"/>
      <c r="L9" s="198"/>
      <c r="M9" s="198"/>
      <c r="N9" s="198"/>
      <c r="O9" s="198"/>
      <c r="P9" s="198"/>
      <c r="Q9" s="198"/>
      <c r="R9" s="199"/>
      <c r="S9" s="425"/>
      <c r="T9" s="426"/>
      <c r="U9" s="425"/>
      <c r="V9" s="431"/>
      <c r="W9" s="47"/>
      <c r="X9" s="47"/>
    </row>
    <row r="10" spans="2:25" ht="39.950000000000003" customHeight="1">
      <c r="B10" s="434"/>
      <c r="C10" s="415"/>
      <c r="D10" s="192">
        <v>104</v>
      </c>
      <c r="E10" s="193" t="s">
        <v>815</v>
      </c>
      <c r="F10" s="192">
        <v>603</v>
      </c>
      <c r="G10" s="193" t="s">
        <v>834</v>
      </c>
      <c r="H10" s="192">
        <v>10019</v>
      </c>
      <c r="I10" s="411" t="s">
        <v>853</v>
      </c>
      <c r="J10" s="412"/>
      <c r="K10" s="197"/>
      <c r="L10" s="198"/>
      <c r="M10" s="198"/>
      <c r="N10" s="198"/>
      <c r="O10" s="198"/>
      <c r="P10" s="198"/>
      <c r="Q10" s="198"/>
      <c r="R10" s="199"/>
      <c r="S10" s="425"/>
      <c r="T10" s="426"/>
      <c r="U10" s="425"/>
      <c r="V10" s="431"/>
      <c r="W10" s="47"/>
      <c r="X10" s="47"/>
    </row>
    <row r="11" spans="2:25" ht="39.950000000000003" customHeight="1">
      <c r="B11" s="434"/>
      <c r="C11" s="415"/>
      <c r="D11" s="192">
        <v>105</v>
      </c>
      <c r="E11" s="193" t="s">
        <v>816</v>
      </c>
      <c r="F11" s="192">
        <v>604</v>
      </c>
      <c r="G11" s="193" t="s">
        <v>835</v>
      </c>
      <c r="H11" s="192">
        <v>10102</v>
      </c>
      <c r="I11" s="411" t="s">
        <v>854</v>
      </c>
      <c r="J11" s="412"/>
      <c r="K11" s="197"/>
      <c r="L11" s="198" t="s">
        <v>901</v>
      </c>
      <c r="M11" s="198"/>
      <c r="N11" s="198"/>
      <c r="O11" s="198"/>
      <c r="P11" s="198"/>
      <c r="Q11" s="198"/>
      <c r="R11" s="199"/>
      <c r="S11" s="425"/>
      <c r="T11" s="426"/>
      <c r="U11" s="425"/>
      <c r="V11" s="431"/>
      <c r="W11" s="47"/>
      <c r="X11" s="47"/>
    </row>
    <row r="12" spans="2:25" ht="39.950000000000003" customHeight="1">
      <c r="B12" s="434"/>
      <c r="C12" s="415"/>
      <c r="D12" s="192">
        <v>202</v>
      </c>
      <c r="E12" s="193" t="s">
        <v>817</v>
      </c>
      <c r="F12" s="192">
        <v>605</v>
      </c>
      <c r="G12" s="193" t="s">
        <v>836</v>
      </c>
      <c r="H12" s="192">
        <v>10107</v>
      </c>
      <c r="I12" s="411" t="s">
        <v>855</v>
      </c>
      <c r="J12" s="412"/>
      <c r="K12" s="197"/>
      <c r="L12" s="198"/>
      <c r="M12" s="198"/>
      <c r="N12" s="198"/>
      <c r="O12" s="198"/>
      <c r="P12" s="198"/>
      <c r="Q12" s="198"/>
      <c r="R12" s="199"/>
      <c r="S12" s="425"/>
      <c r="T12" s="426"/>
      <c r="U12" s="425"/>
      <c r="V12" s="431"/>
      <c r="W12" s="47"/>
      <c r="X12" s="47"/>
    </row>
    <row r="13" spans="2:25" ht="39.950000000000003" customHeight="1">
      <c r="B13" s="434"/>
      <c r="C13" s="415"/>
      <c r="D13" s="192">
        <v>203</v>
      </c>
      <c r="E13" s="193" t="s">
        <v>818</v>
      </c>
      <c r="F13" s="192">
        <v>801</v>
      </c>
      <c r="G13" s="193" t="s">
        <v>837</v>
      </c>
      <c r="H13" s="192">
        <v>10108</v>
      </c>
      <c r="I13" s="411" t="s">
        <v>856</v>
      </c>
      <c r="J13" s="412"/>
      <c r="K13" s="197"/>
      <c r="L13" s="198"/>
      <c r="M13" s="198"/>
      <c r="N13" s="198"/>
      <c r="O13" s="198"/>
      <c r="P13" s="198"/>
      <c r="Q13" s="198"/>
      <c r="R13" s="199"/>
      <c r="S13" s="425"/>
      <c r="T13" s="426"/>
      <c r="U13" s="425"/>
      <c r="V13" s="431"/>
      <c r="W13" s="47"/>
      <c r="X13" s="47"/>
    </row>
    <row r="14" spans="2:25" ht="39.950000000000003" customHeight="1">
      <c r="B14" s="434"/>
      <c r="C14" s="415"/>
      <c r="D14" s="192">
        <v>204</v>
      </c>
      <c r="E14" s="193" t="s">
        <v>819</v>
      </c>
      <c r="F14" s="192">
        <v>902</v>
      </c>
      <c r="G14" s="193" t="s">
        <v>838</v>
      </c>
      <c r="H14" s="192">
        <v>10109</v>
      </c>
      <c r="I14" s="411" t="s">
        <v>857</v>
      </c>
      <c r="J14" s="412"/>
      <c r="K14" s="197"/>
      <c r="L14" s="198" t="s">
        <v>216</v>
      </c>
      <c r="M14" s="198"/>
      <c r="N14" s="198" t="s">
        <v>888</v>
      </c>
      <c r="O14" s="198" t="s">
        <v>86</v>
      </c>
      <c r="P14" s="198"/>
      <c r="Q14" s="198"/>
      <c r="R14" s="199"/>
      <c r="S14" s="425"/>
      <c r="T14" s="426"/>
      <c r="U14" s="425"/>
      <c r="V14" s="431"/>
      <c r="W14" s="47"/>
      <c r="X14" s="47"/>
    </row>
    <row r="15" spans="2:25" ht="39.950000000000003" customHeight="1">
      <c r="B15" s="434"/>
      <c r="C15" s="415"/>
      <c r="D15" s="192">
        <v>205</v>
      </c>
      <c r="E15" s="193" t="s">
        <v>820</v>
      </c>
      <c r="F15" s="192">
        <v>903</v>
      </c>
      <c r="G15" s="193" t="s">
        <v>839</v>
      </c>
      <c r="H15" s="192">
        <v>10202</v>
      </c>
      <c r="I15" s="411" t="s">
        <v>858</v>
      </c>
      <c r="J15" s="412"/>
      <c r="K15" s="197"/>
      <c r="L15" s="198" t="s">
        <v>889</v>
      </c>
      <c r="M15" s="198"/>
      <c r="N15" s="198" t="s">
        <v>890</v>
      </c>
      <c r="O15" s="198" t="s">
        <v>892</v>
      </c>
      <c r="P15" s="198"/>
      <c r="Q15" s="198"/>
      <c r="R15" s="199"/>
      <c r="S15" s="425"/>
      <c r="T15" s="426"/>
      <c r="U15" s="425"/>
      <c r="V15" s="431"/>
      <c r="W15" s="47"/>
      <c r="X15" s="47"/>
    </row>
    <row r="16" spans="2:25" ht="39.950000000000003" customHeight="1">
      <c r="B16" s="434"/>
      <c r="C16" s="415"/>
      <c r="D16" s="192">
        <v>302</v>
      </c>
      <c r="E16" s="193" t="s">
        <v>821</v>
      </c>
      <c r="F16" s="192">
        <v>904</v>
      </c>
      <c r="G16" s="193" t="s">
        <v>840</v>
      </c>
      <c r="H16" s="192">
        <v>10207</v>
      </c>
      <c r="I16" s="411" t="s">
        <v>859</v>
      </c>
      <c r="J16" s="413"/>
      <c r="K16" s="197"/>
      <c r="L16" s="198" t="s">
        <v>893</v>
      </c>
      <c r="M16" s="198"/>
      <c r="N16" s="198" t="s">
        <v>894</v>
      </c>
      <c r="O16" s="198" t="s">
        <v>895</v>
      </c>
      <c r="P16" s="198"/>
      <c r="Q16" s="198"/>
      <c r="R16" s="199"/>
      <c r="S16" s="425"/>
      <c r="T16" s="426"/>
      <c r="U16" s="425"/>
      <c r="V16" s="431"/>
      <c r="W16" s="47"/>
      <c r="X16" s="47"/>
    </row>
    <row r="17" spans="2:25" ht="39.950000000000003" customHeight="1">
      <c r="B17" s="434"/>
      <c r="C17" s="415"/>
      <c r="D17" s="192">
        <v>303</v>
      </c>
      <c r="E17" s="193" t="s">
        <v>822</v>
      </c>
      <c r="F17" s="192">
        <v>905</v>
      </c>
      <c r="G17" s="193" t="s">
        <v>841</v>
      </c>
      <c r="H17" s="192">
        <v>10208</v>
      </c>
      <c r="I17" s="411" t="s">
        <v>860</v>
      </c>
      <c r="J17" s="412"/>
      <c r="K17" s="197"/>
      <c r="L17" s="198" t="s">
        <v>896</v>
      </c>
      <c r="M17" s="198"/>
      <c r="N17" s="198" t="s">
        <v>897</v>
      </c>
      <c r="O17" s="198"/>
      <c r="P17" s="198"/>
      <c r="Q17" s="198"/>
      <c r="R17" s="199"/>
      <c r="S17" s="425"/>
      <c r="T17" s="426"/>
      <c r="U17" s="425"/>
      <c r="V17" s="431"/>
      <c r="W17" s="47"/>
      <c r="X17" s="47"/>
    </row>
    <row r="18" spans="2:25" ht="39.950000000000003" customHeight="1">
      <c r="B18" s="434"/>
      <c r="C18" s="415"/>
      <c r="D18" s="192">
        <v>304</v>
      </c>
      <c r="E18" s="193" t="s">
        <v>823</v>
      </c>
      <c r="F18" s="192">
        <v>1002</v>
      </c>
      <c r="G18" s="193" t="s">
        <v>842</v>
      </c>
      <c r="H18" s="192">
        <v>10209</v>
      </c>
      <c r="I18" s="411" t="s">
        <v>861</v>
      </c>
      <c r="J18" s="412"/>
      <c r="K18" s="197"/>
      <c r="L18" s="198"/>
      <c r="M18" s="198"/>
      <c r="N18" s="198"/>
      <c r="O18" s="198"/>
      <c r="P18" s="198"/>
      <c r="Q18" s="198"/>
      <c r="R18" s="199"/>
      <c r="S18" s="425"/>
      <c r="T18" s="426"/>
      <c r="U18" s="425"/>
      <c r="V18" s="431"/>
      <c r="W18" s="47"/>
      <c r="X18" s="47"/>
    </row>
    <row r="19" spans="2:25" ht="39.950000000000003" customHeight="1">
      <c r="B19" s="434"/>
      <c r="C19" s="415"/>
      <c r="D19" s="192">
        <v>305</v>
      </c>
      <c r="E19" s="193" t="s">
        <v>824</v>
      </c>
      <c r="F19" s="192">
        <v>1003</v>
      </c>
      <c r="G19" s="193" t="s">
        <v>843</v>
      </c>
      <c r="H19" s="192">
        <v>10302</v>
      </c>
      <c r="I19" s="411" t="s">
        <v>862</v>
      </c>
      <c r="J19" s="412"/>
      <c r="K19" s="197"/>
      <c r="L19" s="198"/>
      <c r="M19" s="198"/>
      <c r="N19" s="198"/>
      <c r="O19" s="198"/>
      <c r="P19" s="198"/>
      <c r="Q19" s="198"/>
      <c r="R19" s="199"/>
      <c r="S19" s="425"/>
      <c r="T19" s="426"/>
      <c r="U19" s="425"/>
      <c r="V19" s="431"/>
      <c r="W19" s="47"/>
      <c r="X19" s="47"/>
    </row>
    <row r="20" spans="2:25" ht="39.950000000000003" customHeight="1">
      <c r="B20" s="434"/>
      <c r="C20" s="415"/>
      <c r="D20" s="192">
        <v>402</v>
      </c>
      <c r="E20" s="193" t="s">
        <v>825</v>
      </c>
      <c r="F20" s="192">
        <v>1004</v>
      </c>
      <c r="G20" s="193" t="s">
        <v>844</v>
      </c>
      <c r="H20" s="192">
        <v>10307</v>
      </c>
      <c r="I20" s="411" t="s">
        <v>863</v>
      </c>
      <c r="J20" s="412"/>
      <c r="K20" s="197"/>
      <c r="L20" s="198"/>
      <c r="M20" s="198"/>
      <c r="N20" s="198"/>
      <c r="O20" s="198"/>
      <c r="P20" s="198"/>
      <c r="Q20" s="198"/>
      <c r="R20" s="199"/>
      <c r="S20" s="425"/>
      <c r="T20" s="426"/>
      <c r="U20" s="425"/>
      <c r="V20" s="431"/>
      <c r="W20" s="47"/>
      <c r="X20" s="47"/>
    </row>
    <row r="21" spans="2:25" ht="39.950000000000003" customHeight="1">
      <c r="B21" s="434"/>
      <c r="C21" s="415"/>
      <c r="D21" s="192">
        <v>403</v>
      </c>
      <c r="E21" s="193" t="s">
        <v>826</v>
      </c>
      <c r="F21" s="192">
        <v>1005</v>
      </c>
      <c r="G21" s="193" t="s">
        <v>845</v>
      </c>
      <c r="H21" s="192">
        <v>10308</v>
      </c>
      <c r="I21" s="411" t="s">
        <v>864</v>
      </c>
      <c r="J21" s="412"/>
      <c r="K21" s="197"/>
      <c r="L21" s="198"/>
      <c r="M21" s="198"/>
      <c r="N21" s="198"/>
      <c r="O21" s="198"/>
      <c r="P21" s="198"/>
      <c r="Q21" s="198"/>
      <c r="R21" s="199"/>
      <c r="S21" s="425"/>
      <c r="T21" s="426"/>
      <c r="U21" s="425"/>
      <c r="V21" s="431"/>
      <c r="W21" s="47"/>
      <c r="X21" s="47"/>
    </row>
    <row r="22" spans="2:25" ht="39.950000000000003" customHeight="1">
      <c r="B22" s="434"/>
      <c r="C22" s="415"/>
      <c r="D22" s="192">
        <v>404</v>
      </c>
      <c r="E22" s="193" t="s">
        <v>827</v>
      </c>
      <c r="F22" s="192">
        <v>10002</v>
      </c>
      <c r="G22" s="193" t="s">
        <v>846</v>
      </c>
      <c r="H22" s="192">
        <v>10309</v>
      </c>
      <c r="I22" s="411" t="s">
        <v>865</v>
      </c>
      <c r="J22" s="412"/>
      <c r="K22" s="197"/>
      <c r="L22" s="198"/>
      <c r="M22" s="198"/>
      <c r="N22" s="198"/>
      <c r="O22" s="198"/>
      <c r="P22" s="198"/>
      <c r="Q22" s="198"/>
      <c r="R22" s="199"/>
      <c r="S22" s="425"/>
      <c r="T22" s="426"/>
      <c r="U22" s="425"/>
      <c r="V22" s="431"/>
      <c r="W22" s="47"/>
      <c r="X22" s="47"/>
    </row>
    <row r="23" spans="2:25" ht="39.950000000000003" customHeight="1">
      <c r="B23" s="434"/>
      <c r="C23" s="415"/>
      <c r="D23" s="192">
        <v>405</v>
      </c>
      <c r="E23" s="193" t="s">
        <v>828</v>
      </c>
      <c r="F23" s="192">
        <v>10007</v>
      </c>
      <c r="G23" s="193" t="s">
        <v>847</v>
      </c>
      <c r="H23" s="192">
        <v>10402</v>
      </c>
      <c r="I23" s="411" t="s">
        <v>866</v>
      </c>
      <c r="J23" s="412"/>
      <c r="K23" s="197"/>
      <c r="L23" s="198"/>
      <c r="M23" s="198"/>
      <c r="N23" s="198"/>
      <c r="O23" s="198"/>
      <c r="P23" s="198"/>
      <c r="Q23" s="198"/>
      <c r="R23" s="199"/>
      <c r="S23" s="425"/>
      <c r="T23" s="426"/>
      <c r="U23" s="425"/>
      <c r="V23" s="431"/>
      <c r="W23" s="47"/>
      <c r="X23" s="47"/>
    </row>
    <row r="24" spans="2:25" ht="39.950000000000003" customHeight="1">
      <c r="B24" s="434"/>
      <c r="C24" s="415"/>
      <c r="D24" s="192">
        <v>502</v>
      </c>
      <c r="E24" s="193" t="s">
        <v>829</v>
      </c>
      <c r="F24" s="192">
        <v>10008</v>
      </c>
      <c r="G24" s="193" t="s">
        <v>848</v>
      </c>
      <c r="H24" s="192">
        <v>10407</v>
      </c>
      <c r="I24" s="411" t="s">
        <v>867</v>
      </c>
      <c r="J24" s="412"/>
      <c r="K24" s="197"/>
      <c r="L24" s="198"/>
      <c r="M24" s="198"/>
      <c r="N24" s="198"/>
      <c r="O24" s="198"/>
      <c r="P24" s="198"/>
      <c r="Q24" s="198"/>
      <c r="R24" s="199"/>
      <c r="S24" s="425"/>
      <c r="T24" s="426"/>
      <c r="U24" s="425"/>
      <c r="V24" s="431"/>
      <c r="W24" s="47"/>
      <c r="X24" s="47"/>
    </row>
    <row r="25" spans="2:25" ht="39.950000000000003" customHeight="1">
      <c r="B25" s="434"/>
      <c r="C25" s="415"/>
      <c r="D25" s="192">
        <v>503</v>
      </c>
      <c r="E25" s="193" t="s">
        <v>830</v>
      </c>
      <c r="F25" s="192">
        <v>10009</v>
      </c>
      <c r="G25" s="193" t="s">
        <v>849</v>
      </c>
      <c r="H25" s="192">
        <v>10408</v>
      </c>
      <c r="I25" s="411" t="s">
        <v>868</v>
      </c>
      <c r="J25" s="412"/>
      <c r="K25" s="197"/>
      <c r="L25" s="198"/>
      <c r="M25" s="198"/>
      <c r="N25" s="198"/>
      <c r="O25" s="198"/>
      <c r="P25" s="198"/>
      <c r="Q25" s="198"/>
      <c r="R25" s="199"/>
      <c r="S25" s="425"/>
      <c r="T25" s="426"/>
      <c r="U25" s="425"/>
      <c r="V25" s="431"/>
      <c r="W25" s="47"/>
      <c r="X25" s="47"/>
    </row>
    <row r="26" spans="2:25" ht="39.950000000000003" customHeight="1">
      <c r="B26" s="435"/>
      <c r="C26" s="416"/>
      <c r="D26" s="192">
        <v>504</v>
      </c>
      <c r="E26" s="193" t="s">
        <v>831</v>
      </c>
      <c r="F26" s="192">
        <v>10012</v>
      </c>
      <c r="G26" s="193" t="s">
        <v>850</v>
      </c>
      <c r="H26" s="192">
        <v>10409</v>
      </c>
      <c r="I26" s="411" t="s">
        <v>869</v>
      </c>
      <c r="J26" s="412"/>
      <c r="K26" s="200"/>
      <c r="L26" s="201"/>
      <c r="M26" s="201"/>
      <c r="N26" s="201"/>
      <c r="O26" s="201"/>
      <c r="P26" s="201"/>
      <c r="Q26" s="201"/>
      <c r="R26" s="202"/>
      <c r="S26" s="425"/>
      <c r="T26" s="426"/>
      <c r="U26" s="425"/>
      <c r="V26" s="431"/>
      <c r="W26" s="47"/>
      <c r="X26" s="47"/>
    </row>
    <row r="27" spans="2:25" ht="45" customHeight="1">
      <c r="B27" s="186">
        <v>3</v>
      </c>
      <c r="C27" s="205" t="s">
        <v>28</v>
      </c>
      <c r="D27" s="436" t="s">
        <v>475</v>
      </c>
      <c r="E27" s="437"/>
      <c r="F27" s="437"/>
      <c r="G27" s="437"/>
      <c r="H27" s="437"/>
      <c r="I27" s="437"/>
      <c r="J27" s="443"/>
      <c r="K27" s="436" t="s">
        <v>1039</v>
      </c>
      <c r="L27" s="437"/>
      <c r="M27" s="437"/>
      <c r="N27" s="437"/>
      <c r="O27" s="437"/>
      <c r="P27" s="437"/>
      <c r="Q27" s="437"/>
      <c r="R27" s="437"/>
      <c r="S27" s="425" t="s">
        <v>525</v>
      </c>
      <c r="T27" s="426"/>
      <c r="U27" s="425" t="s">
        <v>526</v>
      </c>
      <c r="V27" s="431"/>
      <c r="W27" s="47"/>
      <c r="X27" s="47"/>
    </row>
    <row r="28" spans="2:25" s="35" customFormat="1" ht="45" customHeight="1" thickBot="1">
      <c r="B28" s="187">
        <v>4</v>
      </c>
      <c r="C28" s="269" t="s">
        <v>29</v>
      </c>
      <c r="D28" s="438" t="s">
        <v>479</v>
      </c>
      <c r="E28" s="439"/>
      <c r="F28" s="439"/>
      <c r="G28" s="439"/>
      <c r="H28" s="439"/>
      <c r="I28" s="439"/>
      <c r="J28" s="444"/>
      <c r="K28" s="438" t="s">
        <v>966</v>
      </c>
      <c r="L28" s="439"/>
      <c r="M28" s="439"/>
      <c r="N28" s="439"/>
      <c r="O28" s="439"/>
      <c r="P28" s="439"/>
      <c r="Q28" s="439"/>
      <c r="R28" s="439"/>
      <c r="S28" s="427" t="s">
        <v>525</v>
      </c>
      <c r="T28" s="428"/>
      <c r="U28" s="427" t="s">
        <v>1003</v>
      </c>
      <c r="V28" s="432"/>
      <c r="W28" s="47"/>
      <c r="X28" s="47"/>
      <c r="Y28" s="27"/>
    </row>
    <row r="29" spans="2:25" ht="20.100000000000001" customHeight="1">
      <c r="C29" s="69"/>
      <c r="D29" s="47"/>
      <c r="E29" s="47"/>
      <c r="F29" s="47"/>
      <c r="G29" s="47"/>
      <c r="H29" s="47"/>
      <c r="I29" s="47"/>
      <c r="J29" s="47"/>
      <c r="K29" s="47"/>
      <c r="L29" s="47"/>
      <c r="M29" s="47"/>
      <c r="N29" s="47"/>
      <c r="O29" s="47"/>
      <c r="P29" s="47"/>
      <c r="Q29" s="47"/>
      <c r="R29" s="47"/>
      <c r="S29" s="47"/>
      <c r="T29" s="26"/>
      <c r="W29" s="26"/>
    </row>
    <row r="30" spans="2:25" ht="20.100000000000001" customHeight="1">
      <c r="C30" s="69"/>
      <c r="D30" s="47"/>
      <c r="E30" s="47"/>
      <c r="F30" s="47"/>
      <c r="G30" s="47"/>
      <c r="H30" s="47"/>
      <c r="I30" s="47"/>
      <c r="J30" s="47"/>
      <c r="K30" s="47"/>
      <c r="L30" s="47"/>
      <c r="M30" s="47"/>
      <c r="N30" s="47"/>
      <c r="O30" s="47"/>
      <c r="P30" s="47"/>
      <c r="Q30" s="47"/>
      <c r="R30" s="47"/>
      <c r="S30" s="47"/>
      <c r="T30" s="26"/>
      <c r="W30" s="26"/>
    </row>
    <row r="31" spans="2:25" ht="45" customHeight="1" thickBot="1">
      <c r="B31" s="71" t="s">
        <v>482</v>
      </c>
      <c r="C31" s="69"/>
      <c r="D31" s="47"/>
      <c r="E31" s="47"/>
      <c r="F31" s="47"/>
      <c r="G31" s="47"/>
      <c r="H31" s="47"/>
      <c r="I31" s="47"/>
      <c r="J31" s="47"/>
      <c r="K31" s="47"/>
      <c r="L31" s="47"/>
      <c r="M31" s="47"/>
      <c r="N31" s="47"/>
      <c r="O31" s="47"/>
      <c r="P31" s="47"/>
      <c r="Q31" s="47"/>
      <c r="R31" s="47"/>
      <c r="S31" s="47"/>
      <c r="T31" s="26"/>
      <c r="W31" s="26"/>
    </row>
    <row r="32" spans="2:25" ht="50.1" customHeight="1" thickBot="1">
      <c r="B32" s="151" t="s">
        <v>0</v>
      </c>
      <c r="C32" s="271" t="s">
        <v>3</v>
      </c>
      <c r="D32" s="417" t="s">
        <v>524</v>
      </c>
      <c r="E32" s="418"/>
      <c r="F32" s="418"/>
      <c r="G32" s="419"/>
      <c r="H32" s="272" t="s">
        <v>898</v>
      </c>
      <c r="I32" s="273" t="s">
        <v>899</v>
      </c>
      <c r="J32" s="273" t="s">
        <v>87</v>
      </c>
      <c r="K32" s="273" t="s">
        <v>86</v>
      </c>
      <c r="L32" s="274" t="s">
        <v>153</v>
      </c>
      <c r="M32" s="273" t="s">
        <v>145</v>
      </c>
      <c r="N32" s="273" t="s">
        <v>891</v>
      </c>
      <c r="O32" s="274" t="s">
        <v>152</v>
      </c>
      <c r="P32" s="274" t="s">
        <v>151</v>
      </c>
      <c r="Q32" s="274" t="s">
        <v>150</v>
      </c>
      <c r="R32" s="274" t="s">
        <v>149</v>
      </c>
      <c r="S32" s="274" t="s">
        <v>148</v>
      </c>
      <c r="T32" s="274" t="s">
        <v>147</v>
      </c>
      <c r="U32" s="274" t="s">
        <v>146</v>
      </c>
      <c r="V32" s="275" t="s">
        <v>900</v>
      </c>
      <c r="W32" s="25"/>
      <c r="X32" s="23"/>
    </row>
    <row r="33" spans="2:25" ht="39.950000000000003" customHeight="1">
      <c r="B33" s="184">
        <v>1</v>
      </c>
      <c r="C33" s="189" t="s">
        <v>870</v>
      </c>
      <c r="D33" s="189" t="s">
        <v>885</v>
      </c>
      <c r="E33" s="40"/>
      <c r="F33" s="40"/>
      <c r="G33" s="276"/>
      <c r="H33" s="117" t="s">
        <v>154</v>
      </c>
      <c r="I33" s="117" t="s">
        <v>154</v>
      </c>
      <c r="J33" s="117" t="s">
        <v>154</v>
      </c>
      <c r="K33" s="117" t="s">
        <v>154</v>
      </c>
      <c r="L33" s="117" t="s">
        <v>154</v>
      </c>
      <c r="M33" s="117" t="s">
        <v>154</v>
      </c>
      <c r="N33" s="117" t="s">
        <v>154</v>
      </c>
      <c r="O33" s="117" t="s">
        <v>154</v>
      </c>
      <c r="P33" s="117" t="s">
        <v>154</v>
      </c>
      <c r="Q33" s="117" t="s">
        <v>154</v>
      </c>
      <c r="R33" s="117" t="s">
        <v>154</v>
      </c>
      <c r="S33" s="117" t="s">
        <v>154</v>
      </c>
      <c r="T33" s="270" t="s">
        <v>154</v>
      </c>
      <c r="U33" s="185" t="s">
        <v>154</v>
      </c>
      <c r="V33" s="121" t="s">
        <v>154</v>
      </c>
      <c r="W33" s="25"/>
      <c r="X33" s="25"/>
      <c r="Y33" s="23"/>
    </row>
    <row r="34" spans="2:25" ht="39.950000000000003" customHeight="1">
      <c r="B34" s="186">
        <v>2</v>
      </c>
      <c r="C34" s="190" t="s">
        <v>484</v>
      </c>
      <c r="D34" s="190" t="s">
        <v>683</v>
      </c>
      <c r="E34" s="191"/>
      <c r="F34" s="191"/>
      <c r="G34" s="119"/>
      <c r="H34" s="119" t="s">
        <v>154</v>
      </c>
      <c r="I34" s="119" t="s">
        <v>154</v>
      </c>
      <c r="J34" s="119" t="s">
        <v>154</v>
      </c>
      <c r="K34" s="119" t="s">
        <v>154</v>
      </c>
      <c r="L34" s="119" t="s">
        <v>154</v>
      </c>
      <c r="M34" s="119" t="s">
        <v>154</v>
      </c>
      <c r="N34" s="119" t="s">
        <v>154</v>
      </c>
      <c r="O34" s="119" t="s">
        <v>154</v>
      </c>
      <c r="P34" s="119" t="s">
        <v>154</v>
      </c>
      <c r="Q34" s="119" t="s">
        <v>154</v>
      </c>
      <c r="R34" s="119" t="s">
        <v>154</v>
      </c>
      <c r="S34" s="119" t="s">
        <v>154</v>
      </c>
      <c r="T34" s="118" t="s">
        <v>154</v>
      </c>
      <c r="U34" s="120" t="s">
        <v>154</v>
      </c>
      <c r="V34" s="122" t="s">
        <v>154</v>
      </c>
      <c r="W34" s="25"/>
      <c r="X34" s="25"/>
      <c r="Y34" s="23"/>
    </row>
    <row r="35" spans="2:25" ht="39.950000000000003" customHeight="1">
      <c r="B35" s="186">
        <v>3</v>
      </c>
      <c r="C35" s="190" t="s">
        <v>51</v>
      </c>
      <c r="D35" s="190" t="s">
        <v>225</v>
      </c>
      <c r="E35" s="191"/>
      <c r="F35" s="191"/>
      <c r="G35" s="119"/>
      <c r="H35" s="119" t="s">
        <v>154</v>
      </c>
      <c r="I35" s="119" t="s">
        <v>154</v>
      </c>
      <c r="J35" s="119" t="s">
        <v>154</v>
      </c>
      <c r="K35" s="119" t="s">
        <v>154</v>
      </c>
      <c r="L35" s="119" t="s">
        <v>154</v>
      </c>
      <c r="M35" s="119" t="s">
        <v>154</v>
      </c>
      <c r="N35" s="119" t="s">
        <v>154</v>
      </c>
      <c r="O35" s="119" t="s">
        <v>154</v>
      </c>
      <c r="P35" s="119" t="s">
        <v>154</v>
      </c>
      <c r="Q35" s="119" t="s">
        <v>154</v>
      </c>
      <c r="R35" s="119" t="s">
        <v>154</v>
      </c>
      <c r="S35" s="119" t="s">
        <v>154</v>
      </c>
      <c r="T35" s="118" t="s">
        <v>154</v>
      </c>
      <c r="U35" s="120" t="s">
        <v>154</v>
      </c>
      <c r="V35" s="122"/>
      <c r="W35" s="25"/>
      <c r="X35" s="25"/>
      <c r="Y35" s="23"/>
    </row>
    <row r="36" spans="2:25" ht="39.950000000000003" customHeight="1">
      <c r="B36" s="186">
        <v>4</v>
      </c>
      <c r="C36" s="190" t="s">
        <v>485</v>
      </c>
      <c r="D36" s="190" t="s">
        <v>226</v>
      </c>
      <c r="E36" s="191"/>
      <c r="F36" s="191"/>
      <c r="G36" s="119"/>
      <c r="H36" s="119" t="s">
        <v>154</v>
      </c>
      <c r="I36" s="119" t="s">
        <v>154</v>
      </c>
      <c r="J36" s="119" t="s">
        <v>154</v>
      </c>
      <c r="K36" s="119" t="s">
        <v>154</v>
      </c>
      <c r="L36" s="119" t="s">
        <v>154</v>
      </c>
      <c r="M36" s="119" t="s">
        <v>154</v>
      </c>
      <c r="N36" s="119" t="s">
        <v>154</v>
      </c>
      <c r="O36" s="119" t="s">
        <v>154</v>
      </c>
      <c r="P36" s="119" t="s">
        <v>154</v>
      </c>
      <c r="Q36" s="119" t="s">
        <v>154</v>
      </c>
      <c r="R36" s="119" t="s">
        <v>154</v>
      </c>
      <c r="S36" s="119" t="s">
        <v>154</v>
      </c>
      <c r="T36" s="118" t="s">
        <v>154</v>
      </c>
      <c r="U36" s="120" t="s">
        <v>154</v>
      </c>
      <c r="V36" s="122" t="s">
        <v>154</v>
      </c>
      <c r="W36" s="25"/>
      <c r="X36" s="25"/>
      <c r="Y36" s="23"/>
    </row>
    <row r="37" spans="2:25" ht="39.950000000000003" customHeight="1">
      <c r="B37" s="186">
        <v>5</v>
      </c>
      <c r="C37" s="190" t="s">
        <v>871</v>
      </c>
      <c r="D37" s="190" t="s">
        <v>886</v>
      </c>
      <c r="E37" s="191"/>
      <c r="F37" s="191"/>
      <c r="G37" s="221"/>
      <c r="H37" s="119" t="s">
        <v>154</v>
      </c>
      <c r="I37" s="119" t="s">
        <v>154</v>
      </c>
      <c r="J37" s="119" t="s">
        <v>154</v>
      </c>
      <c r="K37" s="119" t="s">
        <v>154</v>
      </c>
      <c r="L37" s="119" t="s">
        <v>154</v>
      </c>
      <c r="M37" s="119" t="s">
        <v>154</v>
      </c>
      <c r="N37" s="119" t="s">
        <v>154</v>
      </c>
      <c r="O37" s="119" t="s">
        <v>154</v>
      </c>
      <c r="P37" s="119" t="s">
        <v>154</v>
      </c>
      <c r="Q37" s="119" t="s">
        <v>154</v>
      </c>
      <c r="R37" s="119" t="s">
        <v>154</v>
      </c>
      <c r="S37" s="119" t="s">
        <v>154</v>
      </c>
      <c r="T37" s="118" t="s">
        <v>154</v>
      </c>
      <c r="U37" s="120" t="s">
        <v>154</v>
      </c>
      <c r="V37" s="122"/>
      <c r="W37" s="25"/>
      <c r="X37" s="25"/>
      <c r="Y37" s="23"/>
    </row>
    <row r="38" spans="2:25" ht="39.950000000000003" customHeight="1">
      <c r="B38" s="186">
        <v>6</v>
      </c>
      <c r="C38" s="190" t="s">
        <v>872</v>
      </c>
      <c r="D38" s="190" t="s">
        <v>887</v>
      </c>
      <c r="E38" s="191"/>
      <c r="F38" s="191"/>
      <c r="G38" s="221"/>
      <c r="H38" s="119" t="s">
        <v>154</v>
      </c>
      <c r="I38" s="119" t="s">
        <v>154</v>
      </c>
      <c r="J38" s="119" t="s">
        <v>154</v>
      </c>
      <c r="K38" s="119" t="s">
        <v>154</v>
      </c>
      <c r="L38" s="119" t="s">
        <v>154</v>
      </c>
      <c r="M38" s="119" t="s">
        <v>154</v>
      </c>
      <c r="N38" s="119" t="s">
        <v>154</v>
      </c>
      <c r="O38" s="119" t="s">
        <v>154</v>
      </c>
      <c r="P38" s="119"/>
      <c r="Q38" s="119"/>
      <c r="R38" s="119"/>
      <c r="S38" s="119"/>
      <c r="T38" s="118"/>
      <c r="U38" s="120"/>
      <c r="V38" s="122" t="s">
        <v>154</v>
      </c>
      <c r="W38" s="25"/>
      <c r="X38" s="25"/>
      <c r="Y38" s="23"/>
    </row>
    <row r="39" spans="2:25" ht="39.950000000000003" customHeight="1">
      <c r="B39" s="186">
        <v>7</v>
      </c>
      <c r="C39" s="190" t="s">
        <v>873</v>
      </c>
      <c r="D39" s="190" t="s">
        <v>229</v>
      </c>
      <c r="E39" s="191"/>
      <c r="F39" s="191"/>
      <c r="G39" s="221"/>
      <c r="H39" s="119" t="s">
        <v>154</v>
      </c>
      <c r="I39" s="119" t="s">
        <v>154</v>
      </c>
      <c r="J39" s="119" t="s">
        <v>154</v>
      </c>
      <c r="K39" s="119" t="s">
        <v>154</v>
      </c>
      <c r="L39" s="119" t="s">
        <v>154</v>
      </c>
      <c r="M39" s="119" t="s">
        <v>154</v>
      </c>
      <c r="N39" s="119" t="s">
        <v>154</v>
      </c>
      <c r="O39" s="119" t="s">
        <v>154</v>
      </c>
      <c r="P39" s="119"/>
      <c r="Q39" s="119"/>
      <c r="R39" s="119"/>
      <c r="S39" s="119"/>
      <c r="T39" s="118"/>
      <c r="U39" s="120"/>
      <c r="V39" s="122" t="s">
        <v>154</v>
      </c>
      <c r="W39" s="25"/>
      <c r="X39" s="25"/>
      <c r="Y39" s="23"/>
    </row>
    <row r="40" spans="2:25" ht="39.950000000000003" customHeight="1">
      <c r="B40" s="186">
        <v>8</v>
      </c>
      <c r="C40" s="190" t="s">
        <v>874</v>
      </c>
      <c r="D40" s="190" t="s">
        <v>228</v>
      </c>
      <c r="E40" s="191"/>
      <c r="F40" s="191"/>
      <c r="G40" s="221"/>
      <c r="H40" s="119" t="s">
        <v>154</v>
      </c>
      <c r="I40" s="119" t="s">
        <v>154</v>
      </c>
      <c r="J40" s="119" t="s">
        <v>154</v>
      </c>
      <c r="K40" s="119" t="s">
        <v>154</v>
      </c>
      <c r="L40" s="119" t="s">
        <v>154</v>
      </c>
      <c r="M40" s="119" t="s">
        <v>154</v>
      </c>
      <c r="N40" s="119" t="s">
        <v>154</v>
      </c>
      <c r="O40" s="119" t="s">
        <v>154</v>
      </c>
      <c r="P40" s="119"/>
      <c r="Q40" s="119"/>
      <c r="R40" s="119"/>
      <c r="S40" s="119"/>
      <c r="T40" s="118"/>
      <c r="U40" s="120"/>
      <c r="V40" s="122" t="s">
        <v>154</v>
      </c>
      <c r="W40" s="25"/>
      <c r="X40" s="25"/>
      <c r="Y40" s="23"/>
    </row>
    <row r="41" spans="2:25" ht="39.950000000000003" customHeight="1">
      <c r="B41" s="186">
        <v>9</v>
      </c>
      <c r="C41" s="190" t="s">
        <v>60</v>
      </c>
      <c r="D41" s="190" t="s">
        <v>227</v>
      </c>
      <c r="E41" s="191"/>
      <c r="F41" s="191"/>
      <c r="G41" s="221"/>
      <c r="H41" s="119" t="s">
        <v>154</v>
      </c>
      <c r="I41" s="119" t="s">
        <v>154</v>
      </c>
      <c r="J41" s="119" t="s">
        <v>154</v>
      </c>
      <c r="K41" s="119" t="s">
        <v>154</v>
      </c>
      <c r="L41" s="119" t="s">
        <v>154</v>
      </c>
      <c r="M41" s="119" t="s">
        <v>154</v>
      </c>
      <c r="N41" s="119" t="s">
        <v>154</v>
      </c>
      <c r="O41" s="119" t="s">
        <v>154</v>
      </c>
      <c r="P41" s="119"/>
      <c r="Q41" s="119"/>
      <c r="R41" s="119"/>
      <c r="S41" s="119"/>
      <c r="T41" s="118"/>
      <c r="U41" s="120"/>
      <c r="V41" s="122" t="s">
        <v>154</v>
      </c>
      <c r="W41" s="25"/>
      <c r="X41" s="25"/>
      <c r="Y41" s="23"/>
    </row>
    <row r="42" spans="2:25" ht="39.950000000000003" customHeight="1">
      <c r="B42" s="186">
        <v>10</v>
      </c>
      <c r="C42" s="190" t="s">
        <v>875</v>
      </c>
      <c r="D42" s="190" t="s">
        <v>230</v>
      </c>
      <c r="E42" s="191"/>
      <c r="F42" s="191"/>
      <c r="G42" s="221"/>
      <c r="H42" s="119" t="s">
        <v>154</v>
      </c>
      <c r="I42" s="119" t="s">
        <v>154</v>
      </c>
      <c r="J42" s="119" t="s">
        <v>154</v>
      </c>
      <c r="K42" s="119" t="s">
        <v>154</v>
      </c>
      <c r="L42" s="119" t="s">
        <v>154</v>
      </c>
      <c r="M42" s="119"/>
      <c r="N42" s="119"/>
      <c r="O42" s="119" t="s">
        <v>154</v>
      </c>
      <c r="P42" s="119"/>
      <c r="Q42" s="119"/>
      <c r="R42" s="119"/>
      <c r="S42" s="119"/>
      <c r="T42" s="118"/>
      <c r="U42" s="120"/>
      <c r="V42" s="122"/>
      <c r="W42" s="25"/>
      <c r="X42" s="25"/>
      <c r="Y42" s="23"/>
    </row>
    <row r="43" spans="2:25" ht="39.950000000000003" customHeight="1">
      <c r="B43" s="186">
        <v>11</v>
      </c>
      <c r="C43" s="190" t="s">
        <v>876</v>
      </c>
      <c r="D43" s="190" t="s">
        <v>231</v>
      </c>
      <c r="E43" s="191"/>
      <c r="F43" s="191"/>
      <c r="G43" s="221"/>
      <c r="H43" s="119" t="s">
        <v>154</v>
      </c>
      <c r="I43" s="119" t="s">
        <v>154</v>
      </c>
      <c r="J43" s="119" t="s">
        <v>154</v>
      </c>
      <c r="K43" s="119" t="s">
        <v>154</v>
      </c>
      <c r="L43" s="119"/>
      <c r="M43" s="119"/>
      <c r="N43" s="119"/>
      <c r="O43" s="119" t="s">
        <v>154</v>
      </c>
      <c r="P43" s="119"/>
      <c r="Q43" s="119"/>
      <c r="R43" s="119"/>
      <c r="S43" s="119"/>
      <c r="T43" s="118"/>
      <c r="U43" s="120"/>
      <c r="V43" s="122"/>
      <c r="W43" s="25"/>
      <c r="X43" s="25"/>
      <c r="Y43" s="23"/>
    </row>
    <row r="44" spans="2:25" ht="39.950000000000003" customHeight="1">
      <c r="B44" s="186">
        <v>12</v>
      </c>
      <c r="C44" s="190" t="s">
        <v>877</v>
      </c>
      <c r="D44" s="190" t="s">
        <v>232</v>
      </c>
      <c r="E44" s="191"/>
      <c r="F44" s="191"/>
      <c r="G44" s="221"/>
      <c r="H44" s="119"/>
      <c r="I44" s="119"/>
      <c r="J44" s="119"/>
      <c r="K44" s="119"/>
      <c r="L44" s="119" t="s">
        <v>154</v>
      </c>
      <c r="M44" s="119"/>
      <c r="N44" s="119"/>
      <c r="O44" s="119"/>
      <c r="P44" s="119"/>
      <c r="Q44" s="119"/>
      <c r="R44" s="119"/>
      <c r="S44" s="119"/>
      <c r="T44" s="118"/>
      <c r="U44" s="120"/>
      <c r="V44" s="122"/>
      <c r="W44" s="25"/>
      <c r="X44" s="25"/>
      <c r="Y44" s="23"/>
    </row>
    <row r="45" spans="2:25" ht="39.950000000000003" customHeight="1">
      <c r="B45" s="186">
        <v>13</v>
      </c>
      <c r="C45" s="190" t="s">
        <v>223</v>
      </c>
      <c r="D45" s="190" t="s">
        <v>233</v>
      </c>
      <c r="E45" s="191"/>
      <c r="F45" s="191"/>
      <c r="G45" s="221"/>
      <c r="H45" s="119"/>
      <c r="I45" s="119"/>
      <c r="J45" s="119"/>
      <c r="K45" s="119"/>
      <c r="L45" s="119"/>
      <c r="M45" s="119" t="s">
        <v>154</v>
      </c>
      <c r="N45" s="119" t="s">
        <v>154</v>
      </c>
      <c r="O45" s="119"/>
      <c r="P45" s="119"/>
      <c r="Q45" s="119"/>
      <c r="R45" s="119"/>
      <c r="S45" s="119"/>
      <c r="T45" s="118"/>
      <c r="U45" s="120"/>
      <c r="V45" s="122"/>
      <c r="W45" s="25"/>
      <c r="X45" s="25"/>
      <c r="Y45" s="23"/>
    </row>
    <row r="46" spans="2:25" ht="39.950000000000003" customHeight="1">
      <c r="B46" s="186">
        <v>14</v>
      </c>
      <c r="C46" s="190" t="s">
        <v>224</v>
      </c>
      <c r="D46" s="190" t="s">
        <v>234</v>
      </c>
      <c r="E46" s="191"/>
      <c r="F46" s="191"/>
      <c r="G46" s="221"/>
      <c r="H46" s="119"/>
      <c r="I46" s="119"/>
      <c r="J46" s="119"/>
      <c r="K46" s="119"/>
      <c r="L46" s="119"/>
      <c r="M46" s="119" t="s">
        <v>154</v>
      </c>
      <c r="N46" s="119" t="s">
        <v>154</v>
      </c>
      <c r="O46" s="119"/>
      <c r="P46" s="119"/>
      <c r="Q46" s="119"/>
      <c r="R46" s="119"/>
      <c r="S46" s="119"/>
      <c r="T46" s="118"/>
      <c r="U46" s="120"/>
      <c r="V46" s="122"/>
      <c r="W46" s="25"/>
      <c r="X46" s="25"/>
      <c r="Y46" s="23"/>
    </row>
    <row r="47" spans="2:25" ht="39.950000000000003" customHeight="1">
      <c r="B47" s="186">
        <v>15</v>
      </c>
      <c r="C47" s="190" t="s">
        <v>878</v>
      </c>
      <c r="D47" s="190" t="s">
        <v>235</v>
      </c>
      <c r="E47" s="191"/>
      <c r="F47" s="191"/>
      <c r="G47" s="221"/>
      <c r="H47" s="119"/>
      <c r="I47" s="119"/>
      <c r="J47" s="119"/>
      <c r="K47" s="119"/>
      <c r="L47" s="119"/>
      <c r="M47" s="119"/>
      <c r="N47" s="119"/>
      <c r="O47" s="119" t="s">
        <v>154</v>
      </c>
      <c r="P47" s="119"/>
      <c r="Q47" s="119"/>
      <c r="R47" s="119"/>
      <c r="S47" s="119"/>
      <c r="T47" s="118"/>
      <c r="U47" s="120"/>
      <c r="V47" s="122"/>
      <c r="W47" s="25"/>
      <c r="X47" s="25"/>
      <c r="Y47" s="23"/>
    </row>
    <row r="48" spans="2:25" ht="39.950000000000003" customHeight="1">
      <c r="B48" s="186">
        <v>16</v>
      </c>
      <c r="C48" s="190" t="s">
        <v>91</v>
      </c>
      <c r="D48" s="190" t="s">
        <v>236</v>
      </c>
      <c r="E48" s="191"/>
      <c r="F48" s="191"/>
      <c r="G48" s="221"/>
      <c r="H48" s="119"/>
      <c r="I48" s="119"/>
      <c r="J48" s="119"/>
      <c r="K48" s="119"/>
      <c r="L48" s="119"/>
      <c r="M48" s="119"/>
      <c r="N48" s="119"/>
      <c r="O48" s="119" t="s">
        <v>154</v>
      </c>
      <c r="P48" s="119"/>
      <c r="Q48" s="119"/>
      <c r="R48" s="119"/>
      <c r="S48" s="119"/>
      <c r="T48" s="118"/>
      <c r="U48" s="120"/>
      <c r="V48" s="122"/>
      <c r="W48" s="25"/>
      <c r="X48" s="25"/>
      <c r="Y48" s="23"/>
    </row>
    <row r="49" spans="2:25" ht="39.950000000000003" customHeight="1">
      <c r="B49" s="186">
        <v>17</v>
      </c>
      <c r="C49" s="190" t="s">
        <v>92</v>
      </c>
      <c r="D49" s="190" t="s">
        <v>237</v>
      </c>
      <c r="E49" s="191"/>
      <c r="F49" s="191"/>
      <c r="G49" s="221"/>
      <c r="H49" s="119"/>
      <c r="I49" s="119"/>
      <c r="J49" s="119"/>
      <c r="K49" s="119"/>
      <c r="L49" s="119"/>
      <c r="M49" s="119"/>
      <c r="N49" s="119"/>
      <c r="O49" s="119" t="s">
        <v>154</v>
      </c>
      <c r="P49" s="119"/>
      <c r="Q49" s="119"/>
      <c r="R49" s="119"/>
      <c r="S49" s="119"/>
      <c r="T49" s="118"/>
      <c r="U49" s="120"/>
      <c r="V49" s="122"/>
      <c r="W49" s="25"/>
      <c r="X49" s="25"/>
      <c r="Y49" s="23"/>
    </row>
    <row r="50" spans="2:25" ht="39.950000000000003" customHeight="1">
      <c r="B50" s="186">
        <v>18</v>
      </c>
      <c r="C50" s="190" t="s">
        <v>879</v>
      </c>
      <c r="D50" s="190" t="s">
        <v>238</v>
      </c>
      <c r="E50" s="191"/>
      <c r="F50" s="191"/>
      <c r="G50" s="221"/>
      <c r="H50" s="119"/>
      <c r="I50" s="119"/>
      <c r="J50" s="119"/>
      <c r="K50" s="119"/>
      <c r="L50" s="119"/>
      <c r="M50" s="119"/>
      <c r="N50" s="119"/>
      <c r="O50" s="119"/>
      <c r="P50" s="119" t="s">
        <v>154</v>
      </c>
      <c r="Q50" s="119" t="s">
        <v>154</v>
      </c>
      <c r="R50" s="119" t="s">
        <v>154</v>
      </c>
      <c r="S50" s="119" t="s">
        <v>154</v>
      </c>
      <c r="T50" s="118" t="s">
        <v>154</v>
      </c>
      <c r="U50" s="120" t="s">
        <v>154</v>
      </c>
      <c r="V50" s="122"/>
      <c r="W50" s="25"/>
      <c r="X50" s="25"/>
      <c r="Y50" s="23"/>
    </row>
    <row r="51" spans="2:25" ht="39.950000000000003" customHeight="1">
      <c r="B51" s="186">
        <v>19</v>
      </c>
      <c r="C51" s="190" t="s">
        <v>880</v>
      </c>
      <c r="D51" s="190" t="s">
        <v>239</v>
      </c>
      <c r="E51" s="191"/>
      <c r="F51" s="191"/>
      <c r="G51" s="221"/>
      <c r="H51" s="119"/>
      <c r="I51" s="119"/>
      <c r="J51" s="119"/>
      <c r="K51" s="119"/>
      <c r="L51" s="119"/>
      <c r="M51" s="119"/>
      <c r="N51" s="119"/>
      <c r="O51" s="119"/>
      <c r="P51" s="119" t="s">
        <v>154</v>
      </c>
      <c r="Q51" s="119" t="s">
        <v>154</v>
      </c>
      <c r="R51" s="119" t="s">
        <v>154</v>
      </c>
      <c r="S51" s="119" t="s">
        <v>154</v>
      </c>
      <c r="T51" s="118" t="s">
        <v>154</v>
      </c>
      <c r="U51" s="120" t="s">
        <v>154</v>
      </c>
      <c r="V51" s="122"/>
      <c r="W51" s="25"/>
      <c r="X51" s="25"/>
      <c r="Y51" s="23"/>
    </row>
    <row r="52" spans="2:25" ht="39.950000000000003" customHeight="1">
      <c r="B52" s="186">
        <v>20</v>
      </c>
      <c r="C52" s="190" t="s">
        <v>881</v>
      </c>
      <c r="D52" s="190" t="s">
        <v>240</v>
      </c>
      <c r="E52" s="191"/>
      <c r="F52" s="191"/>
      <c r="G52" s="221"/>
      <c r="H52" s="119"/>
      <c r="I52" s="119"/>
      <c r="J52" s="119"/>
      <c r="K52" s="119"/>
      <c r="L52" s="119"/>
      <c r="M52" s="119"/>
      <c r="N52" s="119"/>
      <c r="O52" s="119"/>
      <c r="P52" s="119" t="s">
        <v>154</v>
      </c>
      <c r="Q52" s="119" t="s">
        <v>154</v>
      </c>
      <c r="R52" s="119" t="s">
        <v>154</v>
      </c>
      <c r="S52" s="119" t="s">
        <v>154</v>
      </c>
      <c r="T52" s="118" t="s">
        <v>154</v>
      </c>
      <c r="U52" s="120" t="s">
        <v>154</v>
      </c>
      <c r="V52" s="122"/>
      <c r="W52" s="25"/>
      <c r="X52" s="25"/>
      <c r="Y52" s="23"/>
    </row>
    <row r="53" spans="2:25" ht="39.950000000000003" customHeight="1">
      <c r="B53" s="186">
        <v>21</v>
      </c>
      <c r="C53" s="190" t="s">
        <v>882</v>
      </c>
      <c r="D53" s="190" t="s">
        <v>241</v>
      </c>
      <c r="E53" s="191"/>
      <c r="F53" s="191"/>
      <c r="G53" s="221"/>
      <c r="H53" s="119"/>
      <c r="I53" s="119"/>
      <c r="J53" s="119"/>
      <c r="K53" s="119"/>
      <c r="L53" s="119"/>
      <c r="M53" s="119"/>
      <c r="N53" s="119"/>
      <c r="O53" s="119"/>
      <c r="P53" s="119" t="s">
        <v>154</v>
      </c>
      <c r="Q53" s="119" t="s">
        <v>154</v>
      </c>
      <c r="R53" s="119" t="s">
        <v>154</v>
      </c>
      <c r="S53" s="119" t="s">
        <v>154</v>
      </c>
      <c r="T53" s="118" t="s">
        <v>154</v>
      </c>
      <c r="U53" s="120" t="s">
        <v>154</v>
      </c>
      <c r="V53" s="122"/>
      <c r="W53" s="25"/>
      <c r="X53" s="25"/>
      <c r="Y53" s="23"/>
    </row>
    <row r="54" spans="2:25" ht="39.950000000000003" customHeight="1">
      <c r="B54" s="186">
        <v>22</v>
      </c>
      <c r="C54" s="190" t="s">
        <v>883</v>
      </c>
      <c r="D54" s="190" t="s">
        <v>242</v>
      </c>
      <c r="E54" s="191"/>
      <c r="F54" s="191"/>
      <c r="G54" s="221"/>
      <c r="H54" s="119"/>
      <c r="I54" s="119"/>
      <c r="J54" s="119"/>
      <c r="K54" s="119"/>
      <c r="L54" s="119"/>
      <c r="M54" s="119"/>
      <c r="N54" s="119"/>
      <c r="O54" s="119"/>
      <c r="P54" s="119" t="s">
        <v>154</v>
      </c>
      <c r="Q54" s="119" t="s">
        <v>154</v>
      </c>
      <c r="R54" s="119" t="s">
        <v>154</v>
      </c>
      <c r="S54" s="119" t="s">
        <v>154</v>
      </c>
      <c r="T54" s="118" t="s">
        <v>154</v>
      </c>
      <c r="U54" s="120" t="s">
        <v>154</v>
      </c>
      <c r="V54" s="122"/>
      <c r="W54" s="25"/>
      <c r="X54" s="25"/>
      <c r="Y54" s="23"/>
    </row>
    <row r="55" spans="2:25" ht="39.950000000000003" customHeight="1" thickBot="1">
      <c r="B55" s="186">
        <v>23</v>
      </c>
      <c r="C55" s="190" t="s">
        <v>884</v>
      </c>
      <c r="D55" s="190" t="s">
        <v>243</v>
      </c>
      <c r="E55" s="191"/>
      <c r="F55" s="191"/>
      <c r="G55" s="221"/>
      <c r="H55" s="119" t="s">
        <v>154</v>
      </c>
      <c r="I55" s="119" t="s">
        <v>154</v>
      </c>
      <c r="J55" s="119" t="s">
        <v>154</v>
      </c>
      <c r="K55" s="119" t="s">
        <v>154</v>
      </c>
      <c r="L55" s="119" t="s">
        <v>154</v>
      </c>
      <c r="M55" s="119" t="s">
        <v>154</v>
      </c>
      <c r="N55" s="119" t="s">
        <v>154</v>
      </c>
      <c r="O55" s="119" t="s">
        <v>154</v>
      </c>
      <c r="P55" s="119" t="s">
        <v>154</v>
      </c>
      <c r="Q55" s="119" t="s">
        <v>154</v>
      </c>
      <c r="R55" s="119" t="s">
        <v>154</v>
      </c>
      <c r="S55" s="119" t="s">
        <v>154</v>
      </c>
      <c r="T55" s="118" t="s">
        <v>154</v>
      </c>
      <c r="U55" s="120" t="s">
        <v>154</v>
      </c>
      <c r="V55" s="122"/>
      <c r="W55" s="25"/>
      <c r="X55" s="25"/>
      <c r="Y55" s="23"/>
    </row>
    <row r="56" spans="2:25" ht="30" customHeight="1">
      <c r="B56" s="54"/>
      <c r="C56" s="55"/>
      <c r="D56" s="55"/>
      <c r="E56" s="55"/>
      <c r="F56" s="55"/>
      <c r="G56" s="55"/>
      <c r="H56" s="55"/>
      <c r="I56" s="55"/>
      <c r="J56" s="55"/>
      <c r="K56" s="55"/>
      <c r="L56" s="55"/>
      <c r="M56" s="55"/>
      <c r="N56" s="55"/>
      <c r="O56" s="55"/>
      <c r="P56" s="55"/>
      <c r="Q56" s="55"/>
      <c r="R56" s="55"/>
      <c r="S56" s="55"/>
      <c r="T56" s="54"/>
      <c r="U56" s="54"/>
      <c r="V56" s="54"/>
      <c r="W56" s="26"/>
      <c r="Y56" s="23"/>
    </row>
  </sheetData>
  <mergeCells count="41">
    <mergeCell ref="B8:B26"/>
    <mergeCell ref="K27:R27"/>
    <mergeCell ref="K28:R28"/>
    <mergeCell ref="D6:J6"/>
    <mergeCell ref="D7:J7"/>
    <mergeCell ref="D27:J27"/>
    <mergeCell ref="D28:J28"/>
    <mergeCell ref="K6:R6"/>
    <mergeCell ref="K7:R7"/>
    <mergeCell ref="I18:J18"/>
    <mergeCell ref="I19:J19"/>
    <mergeCell ref="I20:J20"/>
    <mergeCell ref="I21:J21"/>
    <mergeCell ref="I22:J22"/>
    <mergeCell ref="I23:J23"/>
    <mergeCell ref="D32:G32"/>
    <mergeCell ref="S6:T6"/>
    <mergeCell ref="U6:V6"/>
    <mergeCell ref="S7:T7"/>
    <mergeCell ref="S8:T26"/>
    <mergeCell ref="S27:T27"/>
    <mergeCell ref="S28:T28"/>
    <mergeCell ref="U7:V7"/>
    <mergeCell ref="U8:V26"/>
    <mergeCell ref="U27:V27"/>
    <mergeCell ref="U28:V28"/>
    <mergeCell ref="I16:J16"/>
    <mergeCell ref="I17:J17"/>
    <mergeCell ref="I24:J24"/>
    <mergeCell ref="I25:J25"/>
    <mergeCell ref="I26:J26"/>
    <mergeCell ref="C5:J5"/>
    <mergeCell ref="I13:J13"/>
    <mergeCell ref="I14:J14"/>
    <mergeCell ref="I15:J15"/>
    <mergeCell ref="I8:J8"/>
    <mergeCell ref="I9:J9"/>
    <mergeCell ref="I10:J10"/>
    <mergeCell ref="I11:J11"/>
    <mergeCell ref="I12:J12"/>
    <mergeCell ref="C8:C26"/>
  </mergeCells>
  <phoneticPr fontId="1"/>
  <dataValidations count="1">
    <dataValidation type="list" allowBlank="1" showInputMessage="1" showErrorMessage="1" sqref="S7:S8 S27:S28" xr:uid="{2794994E-8DFE-44AC-8933-253FDF5886D3}">
      <formula1>"必須,任意"</formula1>
    </dataValidation>
  </dataValidations>
  <printOptions horizontalCentered="1"/>
  <pageMargins left="0.70866141732283472" right="0.70866141732283472" top="0.74803149606299213" bottom="0.74803149606299213" header="0.31496062992125984" footer="0.31496062992125984"/>
  <pageSetup paperSize="9" scale="31" fitToHeight="0" orientation="portrait" r:id="rId1"/>
  <headerFooter scaleWithDoc="0"/>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6273B-01AD-40ED-B832-CC618B341CAD}">
  <sheetPr codeName="Sheet21">
    <pageSetUpPr fitToPage="1"/>
  </sheetPr>
  <dimension ref="B1:K57"/>
  <sheetViews>
    <sheetView showGridLines="0" view="pageBreakPreview" zoomScale="85" zoomScaleNormal="100" zoomScaleSheetLayoutView="85" workbookViewId="0">
      <pane ySplit="6" topLeftCell="A7" activePane="bottomLeft" state="frozen"/>
      <selection activeCell="B33" sqref="B33"/>
      <selection pane="bottomLeft" activeCell="B33" sqref="B3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208" customFormat="1" ht="60" customHeight="1">
      <c r="B1" s="12" t="s">
        <v>916</v>
      </c>
      <c r="C1" s="168"/>
      <c r="D1" s="12" t="str">
        <f>VLOOKUP(B1,ワークシート関数一覧!$C$7:$D$30,2,FALSE)</f>
        <v>指数銘柄情報</v>
      </c>
      <c r="E1" s="8"/>
      <c r="F1" s="168"/>
      <c r="G1" s="168"/>
      <c r="H1" s="168"/>
      <c r="I1" s="168"/>
      <c r="J1" s="206"/>
      <c r="K1" s="207"/>
    </row>
    <row r="2" spans="2:11" s="6" customFormat="1" ht="30" customHeight="1">
      <c r="B2" s="71" t="str">
        <f>VLOOKUP(B1,ワークシート関数一覧!$C$7:$E$30,3,FALSE)</f>
        <v>SNT.IndexInst</v>
      </c>
      <c r="D2" s="3"/>
      <c r="E2" s="3"/>
      <c r="F2" s="4"/>
      <c r="G2" s="4"/>
      <c r="H2" s="4"/>
      <c r="I2" s="4"/>
      <c r="J2" s="163"/>
      <c r="K2" s="5"/>
    </row>
    <row r="3" spans="2:11" ht="20.100000000000001" customHeight="1">
      <c r="B3" s="72"/>
      <c r="C3" s="23"/>
    </row>
    <row r="4" spans="2:11" ht="39.950000000000003" customHeight="1">
      <c r="B4" s="70" t="s">
        <v>433</v>
      </c>
    </row>
    <row r="5" spans="2:11" ht="39.950000000000003" customHeight="1" thickBot="1">
      <c r="B5" s="70"/>
      <c r="C5" s="343" t="s">
        <v>1105</v>
      </c>
      <c r="D5" s="343"/>
    </row>
    <row r="6" spans="2:11" s="24" customFormat="1" ht="20.100000000000001" customHeight="1" thickBot="1">
      <c r="B6" s="183" t="s">
        <v>0</v>
      </c>
      <c r="C6" s="67" t="s">
        <v>3</v>
      </c>
      <c r="D6" s="67" t="s">
        <v>4</v>
      </c>
      <c r="E6" s="346" t="s">
        <v>425</v>
      </c>
      <c r="F6" s="347"/>
      <c r="G6" s="162" t="s">
        <v>428</v>
      </c>
      <c r="H6" s="68" t="s">
        <v>314</v>
      </c>
      <c r="I6" s="59"/>
      <c r="J6" s="46"/>
      <c r="K6" s="28"/>
    </row>
    <row r="7" spans="2:11" ht="90" customHeight="1" thickTop="1">
      <c r="B7" s="176">
        <v>1</v>
      </c>
      <c r="C7" s="30" t="s">
        <v>218</v>
      </c>
      <c r="D7" s="116" t="s">
        <v>919</v>
      </c>
      <c r="E7" s="348"/>
      <c r="F7" s="349"/>
      <c r="G7" s="29" t="s">
        <v>577</v>
      </c>
      <c r="H7" s="92" t="s">
        <v>1004</v>
      </c>
      <c r="I7" s="56"/>
    </row>
    <row r="8" spans="2:11" s="35" customFormat="1" ht="39.950000000000003" customHeight="1" thickBot="1">
      <c r="B8" s="170">
        <v>2</v>
      </c>
      <c r="C8" s="105" t="s">
        <v>29</v>
      </c>
      <c r="D8" s="106" t="s">
        <v>728</v>
      </c>
      <c r="E8" s="338" t="s">
        <v>964</v>
      </c>
      <c r="F8" s="339"/>
      <c r="G8" s="261" t="s">
        <v>577</v>
      </c>
      <c r="H8" s="259" t="s">
        <v>1003</v>
      </c>
      <c r="I8" s="57"/>
      <c r="J8" s="47"/>
      <c r="K8" s="27"/>
    </row>
    <row r="9" spans="2:11" ht="20.100000000000001" customHeight="1">
      <c r="C9" s="69"/>
      <c r="D9" s="47"/>
      <c r="E9" s="47"/>
      <c r="F9" s="26"/>
      <c r="I9" s="26"/>
    </row>
    <row r="10" spans="2:11" ht="45" customHeight="1" thickBot="1">
      <c r="B10" s="70" t="s">
        <v>482</v>
      </c>
      <c r="C10" s="69"/>
      <c r="D10" s="47"/>
      <c r="E10" s="47"/>
      <c r="F10" s="26"/>
      <c r="G10" s="26"/>
      <c r="H10" s="26"/>
      <c r="I10" s="27"/>
      <c r="J10" s="23"/>
      <c r="K10" s="23"/>
    </row>
    <row r="11" spans="2:11" ht="20.100000000000001" customHeight="1" thickBot="1">
      <c r="B11" s="178" t="s">
        <v>0</v>
      </c>
      <c r="C11" s="243" t="s">
        <v>3</v>
      </c>
      <c r="D11" s="331" t="s">
        <v>524</v>
      </c>
      <c r="E11" s="332"/>
      <c r="F11" s="363" t="s">
        <v>425</v>
      </c>
      <c r="G11" s="355"/>
      <c r="H11" s="356"/>
      <c r="I11" s="23"/>
      <c r="J11" s="23"/>
      <c r="K11" s="23"/>
    </row>
    <row r="12" spans="2:11" ht="20.100000000000001" customHeight="1">
      <c r="B12" s="171">
        <v>1</v>
      </c>
      <c r="C12" s="101" t="s">
        <v>918</v>
      </c>
      <c r="D12" s="102" t="s">
        <v>309</v>
      </c>
      <c r="E12" s="97"/>
      <c r="F12" s="357"/>
      <c r="G12" s="358"/>
      <c r="H12" s="359"/>
      <c r="I12" s="23"/>
      <c r="J12" s="23"/>
      <c r="K12" s="23"/>
    </row>
    <row r="13" spans="2:11" ht="20.100000000000001" customHeight="1">
      <c r="B13" s="169">
        <f>B12+1</f>
        <v>2</v>
      </c>
      <c r="C13" s="60" t="s">
        <v>485</v>
      </c>
      <c r="D13" s="60" t="s">
        <v>226</v>
      </c>
      <c r="E13" s="62"/>
      <c r="F13" s="103"/>
      <c r="G13" s="131"/>
      <c r="H13" s="140"/>
      <c r="I13" s="23"/>
      <c r="J13" s="23"/>
      <c r="K13" s="23"/>
    </row>
    <row r="14" spans="2:11" ht="20.100000000000001" customHeight="1">
      <c r="B14" s="169">
        <f t="shared" ref="B14:B28" si="0">B13+1</f>
        <v>3</v>
      </c>
      <c r="C14" s="60" t="s">
        <v>55</v>
      </c>
      <c r="D14" s="60" t="s">
        <v>244</v>
      </c>
      <c r="E14" s="62"/>
      <c r="F14" s="103"/>
      <c r="G14" s="131"/>
      <c r="H14" s="140"/>
      <c r="I14" s="23"/>
      <c r="J14" s="23"/>
      <c r="K14" s="23"/>
    </row>
    <row r="15" spans="2:11" ht="20.100000000000001" customHeight="1">
      <c r="B15" s="169">
        <f t="shared" si="0"/>
        <v>4</v>
      </c>
      <c r="C15" s="60" t="s">
        <v>920</v>
      </c>
      <c r="D15" s="60" t="s">
        <v>245</v>
      </c>
      <c r="E15" s="62"/>
      <c r="F15" s="103"/>
      <c r="G15" s="131"/>
      <c r="H15" s="140"/>
      <c r="I15" s="23"/>
      <c r="J15" s="23"/>
      <c r="K15" s="23"/>
    </row>
    <row r="16" spans="2:11" ht="20.100000000000001" customHeight="1">
      <c r="B16" s="169">
        <f t="shared" si="0"/>
        <v>5</v>
      </c>
      <c r="C16" s="60" t="s">
        <v>58</v>
      </c>
      <c r="D16" s="60" t="s">
        <v>246</v>
      </c>
      <c r="E16" s="62"/>
      <c r="F16" s="103"/>
      <c r="G16" s="131"/>
      <c r="H16" s="140"/>
      <c r="I16" s="23"/>
      <c r="J16" s="23"/>
      <c r="K16" s="23"/>
    </row>
    <row r="17" spans="2:11" ht="20.100000000000001" customHeight="1">
      <c r="B17" s="169">
        <f t="shared" si="0"/>
        <v>6</v>
      </c>
      <c r="C17" s="60" t="s">
        <v>59</v>
      </c>
      <c r="D17" s="60" t="s">
        <v>247</v>
      </c>
      <c r="E17" s="62"/>
      <c r="F17" s="103"/>
      <c r="G17" s="131"/>
      <c r="H17" s="140"/>
      <c r="I17" s="23"/>
      <c r="J17" s="23"/>
      <c r="K17" s="23"/>
    </row>
    <row r="18" spans="2:11" ht="20.100000000000001" customHeight="1">
      <c r="B18" s="169">
        <f t="shared" si="0"/>
        <v>7</v>
      </c>
      <c r="C18" s="60" t="s">
        <v>48</v>
      </c>
      <c r="D18" s="60" t="s">
        <v>248</v>
      </c>
      <c r="E18" s="62"/>
      <c r="F18" s="103"/>
      <c r="G18" s="131"/>
      <c r="H18" s="140"/>
      <c r="I18" s="23"/>
      <c r="J18" s="23"/>
      <c r="K18" s="23"/>
    </row>
    <row r="19" spans="2:11" ht="20.100000000000001" customHeight="1">
      <c r="B19" s="169">
        <f t="shared" si="0"/>
        <v>8</v>
      </c>
      <c r="C19" s="60" t="s">
        <v>57</v>
      </c>
      <c r="D19" s="60" t="s">
        <v>249</v>
      </c>
      <c r="E19" s="62"/>
      <c r="F19" s="103"/>
      <c r="G19" s="131"/>
      <c r="H19" s="140"/>
      <c r="I19" s="23"/>
      <c r="J19" s="23"/>
      <c r="K19" s="23"/>
    </row>
    <row r="20" spans="2:11" ht="20.100000000000001" customHeight="1">
      <c r="B20" s="169">
        <f t="shared" si="0"/>
        <v>9</v>
      </c>
      <c r="C20" s="60" t="s">
        <v>49</v>
      </c>
      <c r="D20" s="60" t="s">
        <v>301</v>
      </c>
      <c r="E20" s="62"/>
      <c r="F20" s="103"/>
      <c r="G20" s="131"/>
      <c r="H20" s="140"/>
      <c r="I20" s="23"/>
      <c r="J20" s="23"/>
      <c r="K20" s="23"/>
    </row>
    <row r="21" spans="2:11" ht="20.100000000000001" customHeight="1">
      <c r="B21" s="169">
        <f t="shared" si="0"/>
        <v>10</v>
      </c>
      <c r="C21" s="60" t="s">
        <v>56</v>
      </c>
      <c r="D21" s="60" t="s">
        <v>250</v>
      </c>
      <c r="E21" s="62"/>
      <c r="F21" s="103"/>
      <c r="G21" s="131"/>
      <c r="H21" s="140"/>
      <c r="I21" s="23"/>
      <c r="J21" s="23"/>
      <c r="K21" s="23"/>
    </row>
    <row r="22" spans="2:11" ht="20.100000000000001" customHeight="1">
      <c r="B22" s="169">
        <f t="shared" si="0"/>
        <v>11</v>
      </c>
      <c r="C22" s="60" t="s">
        <v>921</v>
      </c>
      <c r="D22" s="60" t="s">
        <v>228</v>
      </c>
      <c r="E22" s="62"/>
      <c r="F22" s="103"/>
      <c r="G22" s="131"/>
      <c r="H22" s="140"/>
      <c r="I22" s="23"/>
      <c r="J22" s="23"/>
      <c r="K22" s="23"/>
    </row>
    <row r="23" spans="2:11" ht="20.100000000000001" customHeight="1">
      <c r="B23" s="169">
        <f t="shared" si="0"/>
        <v>12</v>
      </c>
      <c r="C23" s="60" t="s">
        <v>60</v>
      </c>
      <c r="D23" s="60" t="s">
        <v>227</v>
      </c>
      <c r="E23" s="62"/>
      <c r="F23" s="103"/>
      <c r="G23" s="131"/>
      <c r="H23" s="140"/>
      <c r="I23" s="23"/>
      <c r="J23" s="23"/>
      <c r="K23" s="23"/>
    </row>
    <row r="24" spans="2:11" ht="20.100000000000001" customHeight="1">
      <c r="B24" s="169">
        <f t="shared" si="0"/>
        <v>13</v>
      </c>
      <c r="C24" s="60" t="s">
        <v>53</v>
      </c>
      <c r="D24" s="60" t="s">
        <v>273</v>
      </c>
      <c r="E24" s="62"/>
      <c r="F24" s="103"/>
      <c r="G24" s="131"/>
      <c r="H24" s="140"/>
      <c r="I24" s="23"/>
      <c r="J24" s="23"/>
      <c r="K24" s="23"/>
    </row>
    <row r="25" spans="2:11" ht="20.100000000000001" customHeight="1">
      <c r="B25" s="169">
        <f t="shared" si="0"/>
        <v>14</v>
      </c>
      <c r="C25" s="60" t="s">
        <v>54</v>
      </c>
      <c r="D25" s="60" t="s">
        <v>274</v>
      </c>
      <c r="E25" s="62"/>
      <c r="F25" s="103"/>
      <c r="G25" s="131"/>
      <c r="H25" s="140"/>
      <c r="I25" s="23"/>
      <c r="J25" s="23"/>
      <c r="K25" s="23"/>
    </row>
    <row r="26" spans="2:11" ht="20.100000000000001" customHeight="1">
      <c r="B26" s="169">
        <f t="shared" si="0"/>
        <v>15</v>
      </c>
      <c r="C26" s="60" t="s">
        <v>61</v>
      </c>
      <c r="D26" s="60" t="s">
        <v>284</v>
      </c>
      <c r="E26" s="62"/>
      <c r="F26" s="103"/>
      <c r="G26" s="131"/>
      <c r="H26" s="140"/>
      <c r="I26" s="23"/>
      <c r="J26" s="23"/>
      <c r="K26" s="23"/>
    </row>
    <row r="27" spans="2:11" ht="20.100000000000001" customHeight="1">
      <c r="B27" s="169">
        <f t="shared" si="0"/>
        <v>16</v>
      </c>
      <c r="C27" s="60" t="s">
        <v>62</v>
      </c>
      <c r="D27" s="60" t="s">
        <v>285</v>
      </c>
      <c r="E27" s="62"/>
      <c r="F27" s="103"/>
      <c r="G27" s="131"/>
      <c r="H27" s="140"/>
      <c r="I27" s="23"/>
      <c r="J27" s="23"/>
      <c r="K27" s="23"/>
    </row>
    <row r="28" spans="2:11" ht="20.100000000000001" customHeight="1">
      <c r="B28" s="169">
        <f t="shared" si="0"/>
        <v>17</v>
      </c>
      <c r="C28" s="60" t="s">
        <v>63</v>
      </c>
      <c r="D28" s="60" t="s">
        <v>286</v>
      </c>
      <c r="E28" s="62"/>
      <c r="F28" s="103"/>
      <c r="G28" s="131"/>
      <c r="H28" s="140"/>
      <c r="I28" s="23"/>
      <c r="J28" s="23"/>
      <c r="K28" s="23"/>
    </row>
    <row r="29" spans="2:11" ht="20.100000000000001" customHeight="1" thickBot="1">
      <c r="B29" s="170">
        <f>B28+1</f>
        <v>18</v>
      </c>
      <c r="C29" s="110" t="s">
        <v>64</v>
      </c>
      <c r="D29" s="110" t="s">
        <v>287</v>
      </c>
      <c r="E29" s="111"/>
      <c r="F29" s="133"/>
      <c r="G29" s="160"/>
      <c r="H29" s="161"/>
      <c r="I29" s="23"/>
      <c r="J29" s="23"/>
      <c r="K29" s="23"/>
    </row>
    <row r="30" spans="2:11" ht="30" customHeight="1">
      <c r="F30" s="26"/>
      <c r="G30" s="25"/>
      <c r="H30" s="25"/>
      <c r="I30" s="23"/>
      <c r="J30" s="23"/>
      <c r="K30" s="23"/>
    </row>
    <row r="31" spans="2:11" ht="30" customHeight="1">
      <c r="F31" s="26"/>
      <c r="I31" s="25"/>
      <c r="J31" s="25"/>
      <c r="K31" s="23"/>
    </row>
    <row r="32" spans="2:11" ht="30" customHeight="1">
      <c r="F32" s="26"/>
      <c r="I32" s="25"/>
      <c r="J32" s="25"/>
      <c r="K32" s="23"/>
    </row>
    <row r="33" spans="2:11" ht="30" customHeight="1">
      <c r="F33" s="26"/>
      <c r="I33" s="25"/>
      <c r="J33" s="25"/>
      <c r="K33" s="23"/>
    </row>
    <row r="34" spans="2:11" s="208" customFormat="1" ht="60" customHeight="1">
      <c r="B34" s="12" t="s">
        <v>917</v>
      </c>
      <c r="C34" s="168"/>
      <c r="D34" s="12" t="str">
        <f>VLOOKUP(B34,ワークシート関数一覧!$C$7:$D$30,2,FALSE)</f>
        <v>指数ヒストリカルデータ</v>
      </c>
      <c r="E34" s="8"/>
      <c r="F34" s="168"/>
      <c r="G34" s="168"/>
      <c r="H34" s="168"/>
      <c r="I34" s="168"/>
      <c r="J34" s="206"/>
      <c r="K34" s="207"/>
    </row>
    <row r="35" spans="2:11" s="6" customFormat="1" ht="30" customHeight="1">
      <c r="B35" s="71" t="str">
        <f>VLOOKUP(B34,ワークシート関数一覧!$C$7:$E$30,3,FALSE)</f>
        <v>SNT.IndexHist</v>
      </c>
      <c r="D35" s="3"/>
      <c r="E35" s="3"/>
      <c r="F35" s="4"/>
      <c r="G35" s="4"/>
      <c r="H35" s="4"/>
      <c r="I35" s="4"/>
      <c r="J35" s="163"/>
      <c r="K35" s="5"/>
    </row>
    <row r="36" spans="2:11" ht="20.100000000000001" customHeight="1">
      <c r="B36" s="72"/>
      <c r="C36" s="23"/>
    </row>
    <row r="37" spans="2:11" ht="39.950000000000003" customHeight="1">
      <c r="B37" s="70" t="s">
        <v>433</v>
      </c>
    </row>
    <row r="38" spans="2:11" ht="39.950000000000003" customHeight="1" thickBot="1">
      <c r="B38" s="70"/>
      <c r="C38" s="343" t="s">
        <v>1106</v>
      </c>
      <c r="D38" s="343"/>
      <c r="E38" s="343"/>
    </row>
    <row r="39" spans="2:11" s="24" customFormat="1" ht="20.100000000000001" customHeight="1" thickBot="1">
      <c r="B39" s="66" t="s">
        <v>0</v>
      </c>
      <c r="C39" s="67" t="s">
        <v>3</v>
      </c>
      <c r="D39" s="67" t="s">
        <v>4</v>
      </c>
      <c r="E39" s="346" t="s">
        <v>425</v>
      </c>
      <c r="F39" s="347"/>
      <c r="G39" s="162" t="s">
        <v>428</v>
      </c>
      <c r="H39" s="68" t="s">
        <v>314</v>
      </c>
      <c r="I39" s="59"/>
      <c r="J39" s="46"/>
      <c r="K39" s="28"/>
    </row>
    <row r="40" spans="2:11" ht="30" customHeight="1" thickTop="1">
      <c r="B40" s="176">
        <v>1</v>
      </c>
      <c r="C40" s="30" t="s">
        <v>81</v>
      </c>
      <c r="D40" s="30" t="s">
        <v>678</v>
      </c>
      <c r="E40" s="449"/>
      <c r="F40" s="450"/>
      <c r="G40" s="29" t="s">
        <v>577</v>
      </c>
      <c r="H40" s="92" t="s">
        <v>527</v>
      </c>
      <c r="I40" s="56"/>
    </row>
    <row r="41" spans="2:11" ht="90" customHeight="1">
      <c r="B41" s="171">
        <f>B40+1</f>
        <v>2</v>
      </c>
      <c r="C41" s="30" t="s">
        <v>218</v>
      </c>
      <c r="D41" s="116" t="s">
        <v>919</v>
      </c>
      <c r="E41" s="335"/>
      <c r="F41" s="337"/>
      <c r="G41" s="29" t="s">
        <v>577</v>
      </c>
      <c r="H41" s="92" t="s">
        <v>1004</v>
      </c>
      <c r="I41" s="56"/>
    </row>
    <row r="42" spans="2:11" ht="80.099999999999994" customHeight="1">
      <c r="B42" s="169">
        <f t="shared" ref="B42:B44" si="1">B41+1</f>
        <v>3</v>
      </c>
      <c r="C42" s="32" t="s">
        <v>903</v>
      </c>
      <c r="D42" s="33" t="s">
        <v>914</v>
      </c>
      <c r="E42" s="335" t="s">
        <v>965</v>
      </c>
      <c r="F42" s="336"/>
      <c r="G42" s="31" t="s">
        <v>577</v>
      </c>
      <c r="H42" s="93" t="s">
        <v>1003</v>
      </c>
      <c r="I42" s="56"/>
    </row>
    <row r="43" spans="2:11" ht="60" customHeight="1">
      <c r="B43" s="169">
        <f t="shared" si="1"/>
        <v>4</v>
      </c>
      <c r="C43" s="32" t="s">
        <v>904</v>
      </c>
      <c r="D43" s="32" t="s">
        <v>905</v>
      </c>
      <c r="E43" s="376" t="s">
        <v>915</v>
      </c>
      <c r="F43" s="377"/>
      <c r="G43" s="31" t="s">
        <v>525</v>
      </c>
      <c r="H43" s="93" t="s">
        <v>526</v>
      </c>
      <c r="I43" s="56"/>
    </row>
    <row r="44" spans="2:11" ht="30" customHeight="1" thickBot="1">
      <c r="B44" s="170">
        <f t="shared" si="1"/>
        <v>5</v>
      </c>
      <c r="C44" s="268" t="s">
        <v>29</v>
      </c>
      <c r="D44" s="105" t="s">
        <v>682</v>
      </c>
      <c r="E44" s="338" t="s">
        <v>967</v>
      </c>
      <c r="F44" s="379"/>
      <c r="G44" s="104" t="s">
        <v>525</v>
      </c>
      <c r="H44" s="107" t="s">
        <v>1003</v>
      </c>
      <c r="I44" s="56"/>
    </row>
    <row r="45" spans="2:11" ht="20.100000000000001" customHeight="1">
      <c r="C45" s="69"/>
      <c r="D45" s="47"/>
      <c r="E45" s="47"/>
      <c r="F45" s="26"/>
      <c r="I45" s="26"/>
    </row>
    <row r="46" spans="2:11" ht="45" customHeight="1" thickBot="1">
      <c r="B46" s="70" t="s">
        <v>482</v>
      </c>
      <c r="C46" s="69"/>
      <c r="D46" s="47"/>
      <c r="E46" s="47"/>
      <c r="F46" s="26"/>
      <c r="G46" s="26"/>
      <c r="H46" s="26"/>
      <c r="I46" s="27"/>
      <c r="J46" s="23"/>
      <c r="K46" s="23"/>
    </row>
    <row r="47" spans="2:11" ht="20.100000000000001" customHeight="1" thickBot="1">
      <c r="B47" s="151" t="s">
        <v>0</v>
      </c>
      <c r="C47" s="63" t="s">
        <v>3</v>
      </c>
      <c r="D47" s="369" t="s">
        <v>524</v>
      </c>
      <c r="E47" s="370"/>
      <c r="F47" s="451" t="s">
        <v>425</v>
      </c>
      <c r="G47" s="302"/>
      <c r="H47" s="303"/>
      <c r="I47" s="23"/>
      <c r="J47" s="23"/>
      <c r="K47" s="23"/>
    </row>
    <row r="48" spans="2:11" ht="24.95" customHeight="1">
      <c r="B48" s="176">
        <v>1</v>
      </c>
      <c r="C48" s="177" t="s">
        <v>906</v>
      </c>
      <c r="D48" s="177" t="s">
        <v>300</v>
      </c>
      <c r="E48" s="257"/>
      <c r="F48" s="340"/>
      <c r="G48" s="341"/>
      <c r="H48" s="342"/>
      <c r="I48" s="23"/>
      <c r="J48" s="23"/>
      <c r="K48" s="23"/>
    </row>
    <row r="49" spans="2:11" ht="24.95" customHeight="1">
      <c r="B49" s="169">
        <f>B48+1</f>
        <v>2</v>
      </c>
      <c r="C49" s="60" t="s">
        <v>907</v>
      </c>
      <c r="D49" s="60" t="s">
        <v>246</v>
      </c>
      <c r="E49" s="62"/>
      <c r="F49" s="103"/>
      <c r="G49" s="131"/>
      <c r="H49" s="140"/>
      <c r="I49" s="23"/>
      <c r="J49" s="23"/>
      <c r="K49" s="23"/>
    </row>
    <row r="50" spans="2:11" ht="24.95" customHeight="1">
      <c r="B50" s="169">
        <f t="shared" ref="B50:B53" si="2">B49+1</f>
        <v>3</v>
      </c>
      <c r="C50" s="60" t="s">
        <v>908</v>
      </c>
      <c r="D50" s="60" t="s">
        <v>248</v>
      </c>
      <c r="E50" s="62"/>
      <c r="F50" s="103"/>
      <c r="G50" s="131"/>
      <c r="H50" s="140"/>
      <c r="I50" s="23"/>
      <c r="J50" s="23"/>
      <c r="K50" s="23"/>
    </row>
    <row r="51" spans="2:11" ht="24.95" customHeight="1">
      <c r="B51" s="169">
        <f t="shared" si="2"/>
        <v>4</v>
      </c>
      <c r="C51" s="60" t="s">
        <v>909</v>
      </c>
      <c r="D51" s="60" t="s">
        <v>301</v>
      </c>
      <c r="E51" s="62"/>
      <c r="F51" s="103"/>
      <c r="G51" s="131"/>
      <c r="H51" s="140"/>
      <c r="I51" s="23"/>
      <c r="J51" s="23"/>
      <c r="K51" s="23"/>
    </row>
    <row r="52" spans="2:11" ht="24.95" customHeight="1">
      <c r="B52" s="169">
        <f t="shared" si="2"/>
        <v>5</v>
      </c>
      <c r="C52" s="60" t="s">
        <v>910</v>
      </c>
      <c r="D52" s="60" t="s">
        <v>302</v>
      </c>
      <c r="E52" s="62"/>
      <c r="F52" s="103"/>
      <c r="G52" s="131"/>
      <c r="H52" s="140"/>
      <c r="I52" s="23"/>
      <c r="J52" s="23"/>
      <c r="K52" s="23"/>
    </row>
    <row r="53" spans="2:11" ht="24.95" customHeight="1" thickBot="1">
      <c r="B53" s="170">
        <f t="shared" si="2"/>
        <v>6</v>
      </c>
      <c r="C53" s="110" t="s">
        <v>912</v>
      </c>
      <c r="D53" s="110" t="s">
        <v>913</v>
      </c>
      <c r="E53" s="111"/>
      <c r="F53" s="133"/>
      <c r="G53" s="160"/>
      <c r="H53" s="161"/>
      <c r="I53" s="23"/>
      <c r="J53" s="23"/>
      <c r="K53" s="23"/>
    </row>
    <row r="54" spans="2:11">
      <c r="H54" s="26"/>
      <c r="I54" s="27"/>
      <c r="J54" s="23"/>
      <c r="K54" s="23"/>
    </row>
    <row r="55" spans="2:11">
      <c r="H55" s="26"/>
      <c r="I55" s="27"/>
      <c r="J55" s="23"/>
      <c r="K55" s="23"/>
    </row>
    <row r="56" spans="2:11">
      <c r="H56" s="26"/>
      <c r="I56" s="27"/>
      <c r="J56" s="23"/>
      <c r="K56" s="23"/>
    </row>
    <row r="57" spans="2:11">
      <c r="H57" s="26"/>
      <c r="I57" s="27"/>
      <c r="J57" s="23"/>
      <c r="K57" s="23"/>
    </row>
  </sheetData>
  <mergeCells count="17">
    <mergeCell ref="C5:D5"/>
    <mergeCell ref="C38:E38"/>
    <mergeCell ref="E39:F39"/>
    <mergeCell ref="E6:F6"/>
    <mergeCell ref="E7:F7"/>
    <mergeCell ref="E8:F8"/>
    <mergeCell ref="D11:E11"/>
    <mergeCell ref="F11:H11"/>
    <mergeCell ref="F12:H12"/>
    <mergeCell ref="F48:H48"/>
    <mergeCell ref="E40:F40"/>
    <mergeCell ref="E41:F41"/>
    <mergeCell ref="E43:F43"/>
    <mergeCell ref="D47:E47"/>
    <mergeCell ref="E44:F44"/>
    <mergeCell ref="E42:F42"/>
    <mergeCell ref="F47:H47"/>
  </mergeCells>
  <phoneticPr fontId="1"/>
  <dataValidations count="1">
    <dataValidation type="list" allowBlank="1" showInputMessage="1" showErrorMessage="1" sqref="G7:G8 G40:G44" xr:uid="{89755FC5-3CF3-4166-B6E4-0A701E7C2D32}">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5FE7-2070-41B3-8F98-85A3426E2DE9}">
  <sheetPr codeName="Sheet22">
    <pageSetUpPr fitToPage="1"/>
  </sheetPr>
  <dimension ref="B1:K49"/>
  <sheetViews>
    <sheetView showGridLines="0" view="pageBreakPreview" zoomScale="85" zoomScaleNormal="100" zoomScaleSheetLayoutView="85" workbookViewId="0">
      <pane ySplit="6" topLeftCell="A7" activePane="bottomLeft" state="frozen"/>
      <selection activeCell="B33" sqref="B33"/>
      <selection pane="bottomLeft" activeCell="B33" sqref="B33"/>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208" customFormat="1" ht="90" customHeight="1">
      <c r="B1" s="12" t="s">
        <v>922</v>
      </c>
      <c r="C1" s="168"/>
      <c r="D1" s="12" t="str">
        <f>VLOOKUP(B1,ワークシート関数一覧!$C$7:$D$30,2,FALSE)</f>
        <v>為替銘柄情報</v>
      </c>
      <c r="E1" s="8"/>
      <c r="F1" s="168"/>
      <c r="G1" s="168"/>
      <c r="H1" s="168"/>
      <c r="I1" s="168"/>
      <c r="J1" s="206"/>
      <c r="K1" s="207"/>
    </row>
    <row r="2" spans="2:11" s="210" customFormat="1" ht="30" customHeight="1">
      <c r="B2" s="123" t="str">
        <f>VLOOKUP(B1,ワークシート関数一覧!$C$7:$E$30,3,FALSE)</f>
        <v>SNT.ForexInst</v>
      </c>
      <c r="D2" s="209"/>
      <c r="E2" s="209"/>
      <c r="F2" s="211"/>
      <c r="G2" s="211"/>
      <c r="H2" s="211"/>
      <c r="I2" s="211"/>
      <c r="J2" s="212"/>
      <c r="K2" s="213"/>
    </row>
    <row r="3" spans="2:11" ht="20.100000000000001" customHeight="1">
      <c r="B3" s="72"/>
      <c r="C3" s="23"/>
    </row>
    <row r="4" spans="2:11" ht="39.950000000000003" customHeight="1">
      <c r="B4" s="70" t="s">
        <v>433</v>
      </c>
    </row>
    <row r="5" spans="2:11" ht="39.950000000000003" customHeight="1" thickBot="1">
      <c r="B5" s="70"/>
      <c r="C5" s="343" t="s">
        <v>1109</v>
      </c>
      <c r="D5" s="343"/>
      <c r="E5" s="343"/>
    </row>
    <row r="6" spans="2:11" s="24" customFormat="1" ht="20.100000000000001" customHeight="1" thickBot="1">
      <c r="B6" s="183" t="s">
        <v>0</v>
      </c>
      <c r="C6" s="67" t="s">
        <v>3</v>
      </c>
      <c r="D6" s="67" t="s">
        <v>4</v>
      </c>
      <c r="E6" s="346" t="s">
        <v>425</v>
      </c>
      <c r="F6" s="452"/>
      <c r="G6" s="91" t="s">
        <v>428</v>
      </c>
      <c r="H6" s="68" t="s">
        <v>314</v>
      </c>
      <c r="I6" s="59"/>
      <c r="J6" s="46"/>
      <c r="K6" s="28"/>
    </row>
    <row r="7" spans="2:11" ht="120" customHeight="1" thickTop="1">
      <c r="B7" s="176">
        <v>1</v>
      </c>
      <c r="C7" s="30" t="s">
        <v>217</v>
      </c>
      <c r="D7" s="116" t="s">
        <v>924</v>
      </c>
      <c r="E7" s="348" t="s">
        <v>970</v>
      </c>
      <c r="F7" s="349"/>
      <c r="G7" s="29" t="s">
        <v>577</v>
      </c>
      <c r="H7" s="92" t="s">
        <v>1003</v>
      </c>
      <c r="I7" s="56"/>
    </row>
    <row r="8" spans="2:11" s="35" customFormat="1" ht="39.950000000000003" customHeight="1" thickBot="1">
      <c r="B8" s="170">
        <f t="shared" ref="B8" si="0">ROW()-5</f>
        <v>3</v>
      </c>
      <c r="C8" s="105" t="s">
        <v>29</v>
      </c>
      <c r="D8" s="106" t="s">
        <v>728</v>
      </c>
      <c r="E8" s="338" t="s">
        <v>964</v>
      </c>
      <c r="F8" s="339"/>
      <c r="G8" s="261" t="s">
        <v>577</v>
      </c>
      <c r="H8" s="259" t="s">
        <v>1003</v>
      </c>
      <c r="I8" s="57"/>
      <c r="J8" s="47"/>
      <c r="K8" s="27"/>
    </row>
    <row r="9" spans="2:11" ht="20.100000000000001" customHeight="1">
      <c r="C9" s="69"/>
      <c r="D9" s="47"/>
      <c r="E9" s="47"/>
      <c r="F9" s="26"/>
      <c r="I9" s="26"/>
    </row>
    <row r="10" spans="2:11" ht="45" customHeight="1" thickBot="1">
      <c r="B10" s="70" t="s">
        <v>482</v>
      </c>
      <c r="C10" s="69"/>
      <c r="D10" s="47"/>
      <c r="E10" s="47"/>
      <c r="F10" s="26"/>
      <c r="G10" s="26"/>
      <c r="H10" s="26"/>
      <c r="I10" s="27"/>
      <c r="J10" s="23"/>
      <c r="K10" s="23"/>
    </row>
    <row r="11" spans="2:11" ht="20.100000000000001" customHeight="1" thickBot="1">
      <c r="B11" s="178" t="s">
        <v>0</v>
      </c>
      <c r="C11" s="243" t="s">
        <v>3</v>
      </c>
      <c r="D11" s="331" t="s">
        <v>524</v>
      </c>
      <c r="E11" s="332"/>
      <c r="F11" s="353" t="s">
        <v>425</v>
      </c>
      <c r="G11" s="314"/>
      <c r="H11" s="315"/>
      <c r="I11" s="23"/>
      <c r="J11" s="23"/>
      <c r="K11" s="23"/>
    </row>
    <row r="12" spans="2:11" ht="20.100000000000001" customHeight="1">
      <c r="B12" s="171">
        <v>1</v>
      </c>
      <c r="C12" s="101" t="s">
        <v>925</v>
      </c>
      <c r="D12" s="102" t="s">
        <v>304</v>
      </c>
      <c r="E12" s="97"/>
      <c r="F12" s="340"/>
      <c r="G12" s="341"/>
      <c r="H12" s="342"/>
      <c r="I12" s="23"/>
      <c r="J12" s="23"/>
      <c r="K12" s="23"/>
    </row>
    <row r="13" spans="2:11" ht="20.100000000000001" customHeight="1">
      <c r="B13" s="169">
        <f>B12+1</f>
        <v>2</v>
      </c>
      <c r="C13" s="60" t="s">
        <v>926</v>
      </c>
      <c r="D13" s="60" t="s">
        <v>307</v>
      </c>
      <c r="E13" s="62"/>
      <c r="F13" s="103"/>
      <c r="G13" s="131"/>
      <c r="H13" s="140"/>
      <c r="I13" s="23"/>
      <c r="J13" s="23"/>
      <c r="K13" s="23"/>
    </row>
    <row r="14" spans="2:11" ht="20.100000000000001" customHeight="1">
      <c r="B14" s="169">
        <f t="shared" ref="B14:B22" si="1">B13+1</f>
        <v>3</v>
      </c>
      <c r="C14" s="60" t="s">
        <v>927</v>
      </c>
      <c r="D14" s="60" t="s">
        <v>308</v>
      </c>
      <c r="E14" s="62"/>
      <c r="F14" s="103"/>
      <c r="G14" s="131"/>
      <c r="H14" s="140"/>
      <c r="I14" s="23"/>
      <c r="J14" s="23"/>
      <c r="K14" s="23"/>
    </row>
    <row r="15" spans="2:11" ht="20.100000000000001" customHeight="1">
      <c r="B15" s="169">
        <f t="shared" si="1"/>
        <v>4</v>
      </c>
      <c r="C15" s="60" t="s">
        <v>928</v>
      </c>
      <c r="D15" s="60" t="s">
        <v>305</v>
      </c>
      <c r="E15" s="62"/>
      <c r="F15" s="103"/>
      <c r="G15" s="131"/>
      <c r="H15" s="140"/>
      <c r="I15" s="23"/>
      <c r="J15" s="23"/>
      <c r="K15" s="23"/>
    </row>
    <row r="16" spans="2:11" ht="20.100000000000001" customHeight="1">
      <c r="B16" s="169">
        <f t="shared" si="1"/>
        <v>5</v>
      </c>
      <c r="C16" s="60" t="s">
        <v>929</v>
      </c>
      <c r="D16" s="60" t="s">
        <v>306</v>
      </c>
      <c r="E16" s="62"/>
      <c r="F16" s="103"/>
      <c r="G16" s="131"/>
      <c r="H16" s="140"/>
      <c r="I16" s="23"/>
      <c r="J16" s="23"/>
      <c r="K16" s="23"/>
    </row>
    <row r="17" spans="2:11" ht="20.100000000000001" customHeight="1">
      <c r="B17" s="169">
        <f t="shared" si="1"/>
        <v>6</v>
      </c>
      <c r="C17" s="60" t="s">
        <v>58</v>
      </c>
      <c r="D17" s="60" t="s">
        <v>246</v>
      </c>
      <c r="E17" s="62"/>
      <c r="F17" s="103"/>
      <c r="G17" s="131"/>
      <c r="H17" s="140"/>
      <c r="I17" s="23"/>
      <c r="J17" s="23"/>
      <c r="K17" s="23"/>
    </row>
    <row r="18" spans="2:11" ht="20.100000000000001" customHeight="1">
      <c r="B18" s="169">
        <f t="shared" si="1"/>
        <v>7</v>
      </c>
      <c r="C18" s="60" t="s">
        <v>930</v>
      </c>
      <c r="D18" s="60" t="s">
        <v>247</v>
      </c>
      <c r="E18" s="62"/>
      <c r="F18" s="103"/>
      <c r="G18" s="131"/>
      <c r="H18" s="140"/>
      <c r="I18" s="23"/>
      <c r="J18" s="23"/>
      <c r="K18" s="23"/>
    </row>
    <row r="19" spans="2:11" ht="20.100000000000001" customHeight="1">
      <c r="B19" s="169">
        <f t="shared" si="1"/>
        <v>8</v>
      </c>
      <c r="C19" s="60" t="s">
        <v>48</v>
      </c>
      <c r="D19" s="60" t="s">
        <v>248</v>
      </c>
      <c r="E19" s="62"/>
      <c r="F19" s="103"/>
      <c r="G19" s="131"/>
      <c r="H19" s="140"/>
      <c r="I19" s="23"/>
      <c r="J19" s="23"/>
      <c r="K19" s="23"/>
    </row>
    <row r="20" spans="2:11" ht="20.100000000000001" customHeight="1">
      <c r="B20" s="169">
        <f t="shared" si="1"/>
        <v>9</v>
      </c>
      <c r="C20" s="60" t="s">
        <v>57</v>
      </c>
      <c r="D20" s="60" t="s">
        <v>249</v>
      </c>
      <c r="E20" s="62"/>
      <c r="F20" s="103"/>
      <c r="G20" s="131"/>
      <c r="H20" s="140"/>
      <c r="I20" s="23"/>
      <c r="J20" s="23"/>
      <c r="K20" s="23"/>
    </row>
    <row r="21" spans="2:11" ht="20.100000000000001" customHeight="1">
      <c r="B21" s="169">
        <f t="shared" si="1"/>
        <v>10</v>
      </c>
      <c r="C21" s="60" t="s">
        <v>49</v>
      </c>
      <c r="D21" s="60" t="s">
        <v>301</v>
      </c>
      <c r="E21" s="62"/>
      <c r="F21" s="103"/>
      <c r="G21" s="131"/>
      <c r="H21" s="140"/>
      <c r="I21" s="23"/>
      <c r="J21" s="23"/>
      <c r="K21" s="23"/>
    </row>
    <row r="22" spans="2:11" ht="20.100000000000001" customHeight="1" thickBot="1">
      <c r="B22" s="170">
        <f t="shared" si="1"/>
        <v>11</v>
      </c>
      <c r="C22" s="110" t="s">
        <v>56</v>
      </c>
      <c r="D22" s="110" t="s">
        <v>250</v>
      </c>
      <c r="E22" s="111"/>
      <c r="F22" s="133"/>
      <c r="G22" s="160"/>
      <c r="H22" s="161"/>
      <c r="I22" s="23"/>
      <c r="J22" s="23"/>
      <c r="K22" s="23"/>
    </row>
    <row r="23" spans="2:11" ht="30" customHeight="1">
      <c r="F23" s="26"/>
      <c r="G23" s="25"/>
      <c r="H23" s="25"/>
      <c r="I23" s="23"/>
      <c r="J23" s="23"/>
      <c r="K23" s="23"/>
    </row>
    <row r="24" spans="2:11" ht="30" customHeight="1">
      <c r="F24" s="26"/>
      <c r="I24" s="25"/>
      <c r="J24" s="25"/>
      <c r="K24" s="23"/>
    </row>
    <row r="25" spans="2:11" ht="30" customHeight="1">
      <c r="F25" s="26"/>
      <c r="I25" s="25"/>
      <c r="J25" s="25"/>
      <c r="K25" s="23"/>
    </row>
    <row r="26" spans="2:11" ht="30" customHeight="1">
      <c r="F26" s="26"/>
      <c r="I26" s="25"/>
      <c r="J26" s="25"/>
      <c r="K26" s="23"/>
    </row>
    <row r="27" spans="2:11" s="208" customFormat="1" ht="90" customHeight="1">
      <c r="B27" s="12" t="s">
        <v>923</v>
      </c>
      <c r="C27" s="168"/>
      <c r="D27" s="12" t="str">
        <f>VLOOKUP(B27,ワークシート関数一覧!$C$7:$D$30,2,FALSE)</f>
        <v>為替ヒストリカルデータ</v>
      </c>
      <c r="E27" s="8"/>
      <c r="F27" s="168"/>
      <c r="G27" s="168"/>
      <c r="H27" s="168"/>
      <c r="I27" s="168"/>
      <c r="J27" s="206"/>
      <c r="K27" s="207"/>
    </row>
    <row r="28" spans="2:11" s="210" customFormat="1" ht="30" customHeight="1">
      <c r="B28" s="123" t="str">
        <f>VLOOKUP(B27,ワークシート関数一覧!$C$7:$E$30,3,FALSE)</f>
        <v>SNT.ForexHist</v>
      </c>
      <c r="D28" s="209"/>
      <c r="E28" s="209"/>
      <c r="F28" s="211"/>
      <c r="G28" s="211"/>
      <c r="H28" s="211"/>
      <c r="I28" s="211"/>
      <c r="J28" s="212"/>
      <c r="K28" s="213"/>
    </row>
    <row r="29" spans="2:11" ht="20.100000000000001" customHeight="1">
      <c r="B29" s="72"/>
      <c r="C29" s="23"/>
    </row>
    <row r="30" spans="2:11" ht="39.950000000000003" customHeight="1">
      <c r="B30" s="70" t="s">
        <v>433</v>
      </c>
    </row>
    <row r="31" spans="2:11" ht="39.950000000000003" customHeight="1" thickBot="1">
      <c r="B31" s="70"/>
      <c r="C31" s="343" t="s">
        <v>1107</v>
      </c>
      <c r="D31" s="343"/>
      <c r="E31" s="343"/>
    </row>
    <row r="32" spans="2:11" s="24" customFormat="1" ht="20.100000000000001" customHeight="1" thickBot="1">
      <c r="B32" s="183" t="s">
        <v>0</v>
      </c>
      <c r="C32" s="67" t="s">
        <v>3</v>
      </c>
      <c r="D32" s="67" t="s">
        <v>4</v>
      </c>
      <c r="E32" s="346" t="s">
        <v>425</v>
      </c>
      <c r="F32" s="452"/>
      <c r="G32" s="91" t="s">
        <v>428</v>
      </c>
      <c r="H32" s="68" t="s">
        <v>314</v>
      </c>
      <c r="I32" s="59"/>
      <c r="J32" s="46"/>
      <c r="K32" s="28"/>
    </row>
    <row r="33" spans="2:11" ht="30" customHeight="1" thickTop="1">
      <c r="B33" s="176">
        <v>1</v>
      </c>
      <c r="C33" s="30" t="s">
        <v>81</v>
      </c>
      <c r="D33" s="30" t="s">
        <v>678</v>
      </c>
      <c r="E33" s="453"/>
      <c r="F33" s="454"/>
      <c r="G33" s="29" t="s">
        <v>577</v>
      </c>
      <c r="H33" s="92" t="s">
        <v>527</v>
      </c>
      <c r="I33" s="56"/>
    </row>
    <row r="34" spans="2:11" ht="120" customHeight="1">
      <c r="B34" s="171">
        <f>B33+1</f>
        <v>2</v>
      </c>
      <c r="C34" s="30" t="s">
        <v>217</v>
      </c>
      <c r="D34" s="116" t="s">
        <v>924</v>
      </c>
      <c r="E34" s="455" t="s">
        <v>968</v>
      </c>
      <c r="F34" s="337"/>
      <c r="G34" s="29" t="s">
        <v>577</v>
      </c>
      <c r="H34" s="92" t="s">
        <v>1003</v>
      </c>
      <c r="I34" s="56"/>
    </row>
    <row r="35" spans="2:11" ht="80.099999999999994" customHeight="1">
      <c r="B35" s="169">
        <f t="shared" ref="B35:B37" si="2">B34+1</f>
        <v>3</v>
      </c>
      <c r="C35" s="32" t="s">
        <v>903</v>
      </c>
      <c r="D35" s="33" t="s">
        <v>914</v>
      </c>
      <c r="E35" s="455" t="s">
        <v>965</v>
      </c>
      <c r="F35" s="456"/>
      <c r="G35" s="31" t="s">
        <v>577</v>
      </c>
      <c r="H35" s="93" t="s">
        <v>1003</v>
      </c>
      <c r="I35" s="56"/>
    </row>
    <row r="36" spans="2:11" ht="60" customHeight="1">
      <c r="B36" s="169">
        <f t="shared" si="2"/>
        <v>4</v>
      </c>
      <c r="C36" s="32" t="s">
        <v>904</v>
      </c>
      <c r="D36" s="32" t="s">
        <v>905</v>
      </c>
      <c r="E36" s="376" t="s">
        <v>1036</v>
      </c>
      <c r="F36" s="377"/>
      <c r="G36" s="31" t="s">
        <v>525</v>
      </c>
      <c r="H36" s="93" t="s">
        <v>526</v>
      </c>
      <c r="I36" s="56"/>
    </row>
    <row r="37" spans="2:11" ht="30" customHeight="1" thickBot="1">
      <c r="B37" s="170">
        <f t="shared" si="2"/>
        <v>5</v>
      </c>
      <c r="C37" s="268" t="s">
        <v>29</v>
      </c>
      <c r="D37" s="105" t="s">
        <v>682</v>
      </c>
      <c r="E37" s="338" t="s">
        <v>967</v>
      </c>
      <c r="F37" s="379"/>
      <c r="G37" s="104" t="s">
        <v>525</v>
      </c>
      <c r="H37" s="107" t="s">
        <v>1003</v>
      </c>
      <c r="I37" s="56"/>
    </row>
    <row r="38" spans="2:11" ht="20.100000000000001" customHeight="1">
      <c r="C38" s="69"/>
      <c r="D38" s="47"/>
      <c r="E38" s="47"/>
      <c r="F38" s="26"/>
      <c r="I38" s="26"/>
    </row>
    <row r="39" spans="2:11" ht="45" customHeight="1" thickBot="1">
      <c r="B39" s="70" t="s">
        <v>482</v>
      </c>
      <c r="C39" s="69"/>
      <c r="D39" s="47"/>
      <c r="E39" s="47"/>
      <c r="F39" s="26"/>
      <c r="G39" s="26"/>
      <c r="H39" s="26"/>
      <c r="I39" s="27"/>
      <c r="J39" s="23"/>
      <c r="K39" s="23"/>
    </row>
    <row r="40" spans="2:11" ht="20.100000000000001" customHeight="1" thickBot="1">
      <c r="B40" s="178" t="s">
        <v>0</v>
      </c>
      <c r="C40" s="63" t="s">
        <v>3</v>
      </c>
      <c r="D40" s="331" t="s">
        <v>524</v>
      </c>
      <c r="E40" s="332"/>
      <c r="F40" s="451" t="s">
        <v>425</v>
      </c>
      <c r="G40" s="302"/>
      <c r="H40" s="303"/>
      <c r="I40" s="23"/>
      <c r="J40" s="23"/>
      <c r="K40" s="23"/>
    </row>
    <row r="41" spans="2:11" ht="24.95" customHeight="1">
      <c r="B41" s="176">
        <v>1</v>
      </c>
      <c r="C41" s="177" t="s">
        <v>906</v>
      </c>
      <c r="D41" s="177" t="s">
        <v>300</v>
      </c>
      <c r="E41" s="257"/>
      <c r="F41" s="340"/>
      <c r="G41" s="341"/>
      <c r="H41" s="342"/>
      <c r="I41" s="23"/>
      <c r="J41" s="23"/>
      <c r="K41" s="23"/>
    </row>
    <row r="42" spans="2:11" ht="24.95" customHeight="1">
      <c r="B42" s="169">
        <f>B41+1</f>
        <v>2</v>
      </c>
      <c r="C42" s="60" t="s">
        <v>907</v>
      </c>
      <c r="D42" s="60" t="s">
        <v>246</v>
      </c>
      <c r="E42" s="62"/>
      <c r="F42" s="103"/>
      <c r="G42" s="131"/>
      <c r="H42" s="140"/>
      <c r="I42" s="23"/>
      <c r="J42" s="23"/>
      <c r="K42" s="23"/>
    </row>
    <row r="43" spans="2:11" ht="24.95" customHeight="1">
      <c r="B43" s="169">
        <f t="shared" ref="B43:B46" si="3">B42+1</f>
        <v>3</v>
      </c>
      <c r="C43" s="60" t="s">
        <v>908</v>
      </c>
      <c r="D43" s="60" t="s">
        <v>248</v>
      </c>
      <c r="E43" s="62"/>
      <c r="F43" s="103"/>
      <c r="G43" s="131"/>
      <c r="H43" s="140"/>
      <c r="I43" s="23"/>
      <c r="J43" s="23"/>
      <c r="K43" s="23"/>
    </row>
    <row r="44" spans="2:11" ht="24.95" customHeight="1">
      <c r="B44" s="169">
        <f t="shared" si="3"/>
        <v>4</v>
      </c>
      <c r="C44" s="60" t="s">
        <v>909</v>
      </c>
      <c r="D44" s="60" t="s">
        <v>301</v>
      </c>
      <c r="E44" s="62"/>
      <c r="F44" s="103"/>
      <c r="G44" s="131"/>
      <c r="H44" s="140"/>
      <c r="I44" s="23"/>
      <c r="J44" s="23"/>
      <c r="K44" s="23"/>
    </row>
    <row r="45" spans="2:11" ht="24.95" customHeight="1">
      <c r="B45" s="169">
        <f t="shared" si="3"/>
        <v>5</v>
      </c>
      <c r="C45" s="60" t="s">
        <v>910</v>
      </c>
      <c r="D45" s="60" t="s">
        <v>302</v>
      </c>
      <c r="E45" s="62"/>
      <c r="F45" s="103"/>
      <c r="G45" s="131"/>
      <c r="H45" s="140"/>
      <c r="I45" s="23"/>
      <c r="J45" s="23"/>
      <c r="K45" s="23"/>
    </row>
    <row r="46" spans="2:11" ht="24.95" customHeight="1" thickBot="1">
      <c r="B46" s="170">
        <f t="shared" si="3"/>
        <v>6</v>
      </c>
      <c r="C46" s="110" t="s">
        <v>912</v>
      </c>
      <c r="D46" s="110" t="s">
        <v>913</v>
      </c>
      <c r="E46" s="111"/>
      <c r="F46" s="133"/>
      <c r="G46" s="160"/>
      <c r="H46" s="161"/>
      <c r="I46" s="23"/>
      <c r="J46" s="23"/>
      <c r="K46" s="23"/>
    </row>
    <row r="47" spans="2:11">
      <c r="H47" s="26"/>
      <c r="I47" s="27"/>
      <c r="J47" s="23"/>
      <c r="K47" s="23"/>
    </row>
    <row r="48" spans="2:11">
      <c r="H48" s="26"/>
      <c r="I48" s="27"/>
      <c r="J48" s="23"/>
      <c r="K48" s="23"/>
    </row>
    <row r="49" spans="8:11">
      <c r="H49" s="26"/>
      <c r="I49" s="27"/>
      <c r="J49" s="23"/>
      <c r="K49" s="23"/>
    </row>
  </sheetData>
  <mergeCells count="17">
    <mergeCell ref="F41:H41"/>
    <mergeCell ref="E33:F33"/>
    <mergeCell ref="E34:F34"/>
    <mergeCell ref="E36:F36"/>
    <mergeCell ref="D40:E40"/>
    <mergeCell ref="E37:F37"/>
    <mergeCell ref="E35:F35"/>
    <mergeCell ref="F40:H40"/>
    <mergeCell ref="C5:E5"/>
    <mergeCell ref="E32:F32"/>
    <mergeCell ref="E6:F6"/>
    <mergeCell ref="E7:F7"/>
    <mergeCell ref="E8:F8"/>
    <mergeCell ref="D11:E11"/>
    <mergeCell ref="F11:H11"/>
    <mergeCell ref="F12:H12"/>
    <mergeCell ref="C31:E31"/>
  </mergeCells>
  <phoneticPr fontId="1"/>
  <dataValidations count="1">
    <dataValidation type="list" allowBlank="1" showInputMessage="1" showErrorMessage="1" sqref="G7:G8 G33:G37" xr:uid="{64AE8032-E78C-4835-A223-1E4E6A309F21}">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7AFE-974D-4836-80F9-550D5A1DA782}">
  <sheetPr codeName="Sheet23">
    <pageSetUpPr fitToPage="1"/>
  </sheetPr>
  <dimension ref="B1:K17"/>
  <sheetViews>
    <sheetView showGridLines="0" view="pageBreakPreview" zoomScale="85" zoomScaleNormal="100" zoomScaleSheetLayoutView="85" workbookViewId="0">
      <pane ySplit="6" topLeftCell="A7" activePane="bottomLeft" state="frozen"/>
      <selection activeCell="B33" sqref="B33"/>
      <selection pane="bottomLeft" activeCell="D14" sqref="D14"/>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35.625" style="25" customWidth="1"/>
    <col min="6" max="6" width="35.625" style="24" customWidth="1"/>
    <col min="7" max="8" width="10.625" style="24" customWidth="1"/>
    <col min="9" max="9" width="2.625" style="24" customWidth="1"/>
    <col min="10" max="10" width="2.625" style="26" customWidth="1"/>
    <col min="11" max="11" width="8.875" style="27"/>
    <col min="12" max="12" width="8.875" style="23"/>
    <col min="13" max="13" width="94.625" style="23" customWidth="1"/>
    <col min="14" max="16384" width="8.875" style="23"/>
  </cols>
  <sheetData>
    <row r="1" spans="2:11" s="208" customFormat="1" ht="90" customHeight="1">
      <c r="B1" s="12" t="s">
        <v>931</v>
      </c>
      <c r="C1" s="168"/>
      <c r="D1" s="12" t="str">
        <f>VLOOKUP(B1,ワークシート関数一覧!$C$7:$D$30,2,FALSE)</f>
        <v>ネオトレAPI注文管理ID一覧</v>
      </c>
      <c r="E1" s="8"/>
      <c r="F1" s="168"/>
      <c r="G1" s="168"/>
      <c r="H1" s="168"/>
      <c r="I1" s="168"/>
      <c r="J1" s="206"/>
      <c r="K1" s="207"/>
    </row>
    <row r="2" spans="2:11" ht="60" customHeight="1">
      <c r="B2" s="71" t="str">
        <f>VLOOKUP(B1,ワークシート関数一覧!$C$7:$E$30,3,FALSE)</f>
        <v>SNT.OrderIdList</v>
      </c>
      <c r="C2" s="23"/>
    </row>
    <row r="3" spans="2:11" ht="20.100000000000001" customHeight="1">
      <c r="B3" s="72"/>
      <c r="C3" s="23"/>
    </row>
    <row r="4" spans="2:11" ht="60" customHeight="1">
      <c r="B4" s="70" t="s">
        <v>433</v>
      </c>
    </row>
    <row r="5" spans="2:11" ht="49.5" customHeight="1" thickBot="1">
      <c r="B5" s="70"/>
      <c r="C5" s="343" t="s">
        <v>1108</v>
      </c>
      <c r="D5" s="343"/>
    </row>
    <row r="6" spans="2:11" s="24" customFormat="1" ht="30" customHeight="1" thickBot="1">
      <c r="B6" s="66" t="s">
        <v>0</v>
      </c>
      <c r="C6" s="67" t="s">
        <v>3</v>
      </c>
      <c r="D6" s="67" t="s">
        <v>4</v>
      </c>
      <c r="E6" s="346" t="s">
        <v>425</v>
      </c>
      <c r="F6" s="452"/>
      <c r="G6" s="91" t="s">
        <v>428</v>
      </c>
      <c r="H6" s="68" t="s">
        <v>314</v>
      </c>
      <c r="I6" s="59"/>
      <c r="J6" s="46"/>
      <c r="K6" s="28"/>
    </row>
    <row r="7" spans="2:11" ht="30" customHeight="1" thickTop="1">
      <c r="B7" s="176">
        <v>1</v>
      </c>
      <c r="C7" s="30" t="s">
        <v>81</v>
      </c>
      <c r="D7" s="30" t="s">
        <v>473</v>
      </c>
      <c r="E7" s="327"/>
      <c r="F7" s="328"/>
      <c r="G7" s="29" t="s">
        <v>577</v>
      </c>
      <c r="H7" s="92" t="s">
        <v>527</v>
      </c>
      <c r="I7" s="56"/>
    </row>
    <row r="8" spans="2:11" s="35" customFormat="1" ht="60" customHeight="1" thickBot="1">
      <c r="B8" s="170">
        <v>2</v>
      </c>
      <c r="C8" s="105" t="s">
        <v>29</v>
      </c>
      <c r="D8" s="106" t="s">
        <v>479</v>
      </c>
      <c r="E8" s="338" t="s">
        <v>969</v>
      </c>
      <c r="F8" s="339"/>
      <c r="G8" s="261" t="s">
        <v>525</v>
      </c>
      <c r="H8" s="259" t="s">
        <v>1003</v>
      </c>
      <c r="I8" s="57"/>
      <c r="J8" s="47"/>
      <c r="K8" s="27"/>
    </row>
    <row r="9" spans="2:11" ht="20.100000000000001" customHeight="1">
      <c r="C9" s="69"/>
      <c r="D9" s="47"/>
      <c r="E9" s="47"/>
      <c r="F9" s="26"/>
      <c r="I9" s="26"/>
    </row>
    <row r="10" spans="2:11" ht="90" customHeight="1" thickBot="1">
      <c r="B10" s="70" t="s">
        <v>482</v>
      </c>
      <c r="C10" s="69"/>
      <c r="D10" s="47"/>
      <c r="E10" s="47"/>
      <c r="F10" s="26"/>
      <c r="G10" s="26"/>
      <c r="H10" s="26"/>
      <c r="I10" s="27"/>
      <c r="J10" s="23"/>
      <c r="K10" s="23"/>
    </row>
    <row r="11" spans="2:11" ht="30" customHeight="1" thickBot="1">
      <c r="B11" s="151" t="s">
        <v>0</v>
      </c>
      <c r="C11" s="63" t="s">
        <v>3</v>
      </c>
      <c r="D11" s="331" t="s">
        <v>524</v>
      </c>
      <c r="E11" s="332"/>
      <c r="F11" s="302" t="s">
        <v>425</v>
      </c>
      <c r="G11" s="302"/>
      <c r="H11" s="303"/>
      <c r="I11" s="23"/>
      <c r="J11" s="23"/>
      <c r="K11" s="23"/>
    </row>
    <row r="12" spans="2:11" ht="30" customHeight="1">
      <c r="B12" s="171">
        <v>1</v>
      </c>
      <c r="C12" s="101" t="s">
        <v>434</v>
      </c>
      <c r="D12" s="101" t="s">
        <v>932</v>
      </c>
      <c r="E12" s="224"/>
      <c r="F12" s="101"/>
      <c r="G12" s="25"/>
      <c r="H12" s="166"/>
      <c r="I12" s="23"/>
      <c r="J12" s="23"/>
      <c r="K12" s="23"/>
    </row>
    <row r="13" spans="2:11" ht="30" customHeight="1">
      <c r="B13" s="169">
        <v>2</v>
      </c>
      <c r="C13" s="60" t="s">
        <v>933</v>
      </c>
      <c r="D13" s="60" t="s">
        <v>934</v>
      </c>
      <c r="E13" s="62"/>
      <c r="F13" s="103"/>
      <c r="G13" s="142"/>
      <c r="H13" s="143"/>
      <c r="I13" s="23"/>
      <c r="J13" s="23"/>
      <c r="K13" s="23"/>
    </row>
    <row r="14" spans="2:11" ht="30" customHeight="1">
      <c r="B14" s="169">
        <v>3</v>
      </c>
      <c r="C14" s="60" t="s">
        <v>935</v>
      </c>
      <c r="D14" s="60" t="s">
        <v>558</v>
      </c>
      <c r="E14" s="62"/>
      <c r="F14" s="103"/>
      <c r="G14" s="142"/>
      <c r="H14" s="143"/>
      <c r="I14" s="23"/>
      <c r="J14" s="23"/>
      <c r="K14" s="23"/>
    </row>
    <row r="15" spans="2:11" ht="30" customHeight="1">
      <c r="B15" s="169">
        <v>4</v>
      </c>
      <c r="C15" s="60" t="s">
        <v>483</v>
      </c>
      <c r="D15" s="60" t="s">
        <v>936</v>
      </c>
      <c r="E15" s="62"/>
      <c r="F15" s="103" t="s">
        <v>939</v>
      </c>
      <c r="G15" s="142"/>
      <c r="H15" s="143"/>
      <c r="I15" s="23"/>
      <c r="J15" s="23"/>
      <c r="K15" s="23"/>
    </row>
    <row r="16" spans="2:11" ht="30" customHeight="1" thickBot="1">
      <c r="B16" s="170">
        <v>5</v>
      </c>
      <c r="C16" s="110" t="s">
        <v>937</v>
      </c>
      <c r="D16" s="110" t="s">
        <v>938</v>
      </c>
      <c r="E16" s="111"/>
      <c r="F16" s="133"/>
      <c r="G16" s="277"/>
      <c r="H16" s="278"/>
      <c r="I16" s="23"/>
      <c r="J16" s="23"/>
      <c r="K16" s="23"/>
    </row>
    <row r="17" spans="2:11" ht="30" customHeight="1">
      <c r="B17" s="25"/>
      <c r="C17" s="26"/>
      <c r="D17" s="26"/>
      <c r="E17" s="26"/>
      <c r="F17" s="25"/>
      <c r="G17" s="26"/>
      <c r="H17" s="26"/>
      <c r="I17" s="23"/>
      <c r="J17" s="23"/>
      <c r="K17" s="23"/>
    </row>
  </sheetData>
  <mergeCells count="6">
    <mergeCell ref="C5:D5"/>
    <mergeCell ref="D11:E11"/>
    <mergeCell ref="E6:F6"/>
    <mergeCell ref="E7:F7"/>
    <mergeCell ref="E8:F8"/>
    <mergeCell ref="F11:H11"/>
  </mergeCells>
  <phoneticPr fontId="1"/>
  <dataValidations count="1">
    <dataValidation type="list" allowBlank="1" showInputMessage="1" showErrorMessage="1" sqref="G7:G8" xr:uid="{AB3C6530-0081-4C01-A1FD-F87B0F81D534}">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62EE-46A1-400A-B4A7-CFA5B49426F6}">
  <sheetPr codeName="Sheet5">
    <pageSetUpPr fitToPage="1"/>
  </sheetPr>
  <dimension ref="B2:E86"/>
  <sheetViews>
    <sheetView showGridLines="0" zoomScaleNormal="100" workbookViewId="0">
      <pane xSplit="1" ySplit="4" topLeftCell="B11" activePane="bottomRight" state="frozen"/>
      <selection activeCell="B61" sqref="B61"/>
      <selection pane="topRight" activeCell="B61" sqref="B61"/>
      <selection pane="bottomLeft" activeCell="B61" sqref="B61"/>
      <selection pane="bottomRight" activeCell="B61" sqref="B61"/>
    </sheetView>
  </sheetViews>
  <sheetFormatPr defaultColWidth="27.375" defaultRowHeight="18.75"/>
  <cols>
    <col min="1" max="1" width="3.625" style="6" customWidth="1"/>
    <col min="2" max="2" width="6.625" style="14" customWidth="1"/>
    <col min="3" max="4" width="20.625" style="15" customWidth="1"/>
    <col min="5" max="5" width="75.625" style="16" customWidth="1"/>
    <col min="6" max="6" width="3.625" style="6" customWidth="1"/>
    <col min="7" max="16384" width="27.375" style="6"/>
  </cols>
  <sheetData>
    <row r="2" spans="2:5">
      <c r="B2" s="18" t="s">
        <v>403</v>
      </c>
    </row>
    <row r="3" spans="2:5" ht="19.5" thickBot="1"/>
    <row r="4" spans="2:5" ht="20.100000000000001" customHeight="1" thickBot="1">
      <c r="B4" s="226" t="s">
        <v>77</v>
      </c>
      <c r="C4" s="234" t="s">
        <v>397</v>
      </c>
      <c r="D4" s="234" t="s">
        <v>400</v>
      </c>
      <c r="E4" s="235" t="s">
        <v>398</v>
      </c>
    </row>
    <row r="5" spans="2:5" ht="20.100000000000001" customHeight="1">
      <c r="B5" s="229">
        <v>1</v>
      </c>
      <c r="C5" s="236" t="s">
        <v>75</v>
      </c>
      <c r="D5" s="237" t="s">
        <v>399</v>
      </c>
      <c r="E5" s="238" t="s">
        <v>1016</v>
      </c>
    </row>
    <row r="6" spans="2:5" ht="20.100000000000001" customHeight="1">
      <c r="B6" s="230">
        <v>2</v>
      </c>
      <c r="C6" s="41" t="s">
        <v>401</v>
      </c>
      <c r="D6" s="115" t="s">
        <v>402</v>
      </c>
      <c r="E6" s="231" t="s">
        <v>1017</v>
      </c>
    </row>
    <row r="7" spans="2:5">
      <c r="B7" s="230">
        <v>3</v>
      </c>
      <c r="C7" s="41" t="s">
        <v>404</v>
      </c>
      <c r="D7" s="115" t="s">
        <v>405</v>
      </c>
      <c r="E7" s="231" t="s">
        <v>1018</v>
      </c>
    </row>
    <row r="8" spans="2:5">
      <c r="B8" s="230">
        <v>4</v>
      </c>
      <c r="C8" s="41" t="s">
        <v>971</v>
      </c>
      <c r="D8" s="115" t="s">
        <v>944</v>
      </c>
      <c r="E8" s="231" t="s">
        <v>1019</v>
      </c>
    </row>
    <row r="9" spans="2:5">
      <c r="B9" s="230">
        <v>5</v>
      </c>
      <c r="C9" s="225" t="s">
        <v>975</v>
      </c>
      <c r="D9" s="115" t="s">
        <v>979</v>
      </c>
      <c r="E9" s="231" t="s">
        <v>1020</v>
      </c>
    </row>
    <row r="10" spans="2:5">
      <c r="B10" s="230">
        <v>6</v>
      </c>
      <c r="C10" s="225" t="s">
        <v>978</v>
      </c>
      <c r="D10" s="115" t="s">
        <v>980</v>
      </c>
      <c r="E10" s="231" t="s">
        <v>1021</v>
      </c>
    </row>
    <row r="11" spans="2:5">
      <c r="B11" s="230">
        <v>7</v>
      </c>
      <c r="C11" s="225" t="s">
        <v>976</v>
      </c>
      <c r="D11" s="115" t="s">
        <v>981</v>
      </c>
      <c r="E11" s="231" t="s">
        <v>1022</v>
      </c>
    </row>
    <row r="12" spans="2:5">
      <c r="B12" s="230">
        <v>8</v>
      </c>
      <c r="C12" s="225" t="s">
        <v>977</v>
      </c>
      <c r="D12" s="115" t="s">
        <v>972</v>
      </c>
      <c r="E12" s="231" t="s">
        <v>1023</v>
      </c>
    </row>
    <row r="13" spans="2:5">
      <c r="B13" s="230">
        <v>9</v>
      </c>
      <c r="C13" s="41" t="s">
        <v>973</v>
      </c>
      <c r="D13" s="115" t="s">
        <v>945</v>
      </c>
      <c r="E13" s="231" t="s">
        <v>1014</v>
      </c>
    </row>
    <row r="14" spans="2:5">
      <c r="B14" s="230">
        <v>10</v>
      </c>
      <c r="C14" s="41" t="s">
        <v>974</v>
      </c>
      <c r="D14" s="115" t="s">
        <v>946</v>
      </c>
      <c r="E14" s="231" t="s">
        <v>1015</v>
      </c>
    </row>
    <row r="15" spans="2:5">
      <c r="B15" s="230">
        <v>11</v>
      </c>
      <c r="C15" s="41" t="s">
        <v>731</v>
      </c>
      <c r="D15" s="115" t="s">
        <v>732</v>
      </c>
      <c r="E15" s="231" t="s">
        <v>1024</v>
      </c>
    </row>
    <row r="16" spans="2:5">
      <c r="B16" s="230">
        <v>12</v>
      </c>
      <c r="C16" s="41" t="s">
        <v>733</v>
      </c>
      <c r="D16" s="115" t="s">
        <v>734</v>
      </c>
      <c r="E16" s="231" t="s">
        <v>1025</v>
      </c>
    </row>
    <row r="17" spans="2:5">
      <c r="B17" s="230">
        <v>13</v>
      </c>
      <c r="C17" s="41" t="s">
        <v>315</v>
      </c>
      <c r="D17" s="115" t="s">
        <v>735</v>
      </c>
      <c r="E17" s="231" t="s">
        <v>1026</v>
      </c>
    </row>
    <row r="18" spans="2:5">
      <c r="B18" s="230">
        <v>14</v>
      </c>
      <c r="C18" s="41" t="s">
        <v>736</v>
      </c>
      <c r="D18" s="115" t="s">
        <v>737</v>
      </c>
      <c r="E18" s="231" t="s">
        <v>1027</v>
      </c>
    </row>
    <row r="19" spans="2:5">
      <c r="B19" s="230">
        <v>15</v>
      </c>
      <c r="C19" s="41" t="s">
        <v>738</v>
      </c>
      <c r="D19" s="115" t="s">
        <v>740</v>
      </c>
      <c r="E19" s="231" t="s">
        <v>1028</v>
      </c>
    </row>
    <row r="20" spans="2:5">
      <c r="B20" s="230">
        <v>16</v>
      </c>
      <c r="C20" s="41" t="s">
        <v>739</v>
      </c>
      <c r="D20" s="115" t="s">
        <v>741</v>
      </c>
      <c r="E20" s="231" t="s">
        <v>1029</v>
      </c>
    </row>
    <row r="21" spans="2:5">
      <c r="B21" s="232">
        <v>17</v>
      </c>
      <c r="C21" s="41" t="s">
        <v>942</v>
      </c>
      <c r="D21" s="115" t="s">
        <v>943</v>
      </c>
      <c r="E21" s="231" t="s">
        <v>1030</v>
      </c>
    </row>
    <row r="22" spans="2:5">
      <c r="B22" s="232">
        <v>18</v>
      </c>
      <c r="C22" s="41" t="s">
        <v>50</v>
      </c>
      <c r="D22" s="115" t="s">
        <v>947</v>
      </c>
      <c r="E22" s="231" t="s">
        <v>1032</v>
      </c>
    </row>
    <row r="23" spans="2:5" ht="19.5" thickBot="1">
      <c r="B23" s="279">
        <v>19</v>
      </c>
      <c r="C23" s="280" t="s">
        <v>948</v>
      </c>
      <c r="D23" s="281" t="s">
        <v>1033</v>
      </c>
      <c r="E23" s="282" t="s">
        <v>1031</v>
      </c>
    </row>
    <row r="29" spans="2:5">
      <c r="C29" s="44"/>
      <c r="D29" s="45"/>
      <c r="E29" s="13"/>
    </row>
    <row r="30" spans="2:5">
      <c r="C30" s="42"/>
      <c r="D30" s="42"/>
      <c r="E30" s="25"/>
    </row>
    <row r="31" spans="2:5">
      <c r="C31" s="42"/>
      <c r="D31" s="42"/>
      <c r="E31" s="25"/>
    </row>
    <row r="32" spans="2:5">
      <c r="C32" s="25"/>
      <c r="D32" s="25"/>
      <c r="E32" s="25"/>
    </row>
    <row r="33" spans="3:5">
      <c r="C33" s="42"/>
      <c r="D33" s="42"/>
      <c r="E33" s="25"/>
    </row>
    <row r="34" spans="3:5">
      <c r="C34" s="42"/>
      <c r="D34" s="42"/>
      <c r="E34" s="25"/>
    </row>
    <row r="35" spans="3:5">
      <c r="C35" s="42"/>
      <c r="D35" s="42"/>
      <c r="E35" s="25"/>
    </row>
    <row r="36" spans="3:5">
      <c r="C36" s="42"/>
      <c r="D36" s="42"/>
      <c r="E36" s="25"/>
    </row>
    <row r="37" spans="3:5">
      <c r="C37" s="42"/>
      <c r="D37" s="42"/>
      <c r="E37" s="25"/>
    </row>
    <row r="38" spans="3:5">
      <c r="C38" s="42"/>
      <c r="D38" s="42"/>
      <c r="E38" s="25"/>
    </row>
    <row r="39" spans="3:5">
      <c r="C39" s="42"/>
      <c r="D39" s="42"/>
      <c r="E39" s="25"/>
    </row>
    <row r="40" spans="3:5">
      <c r="C40" s="42"/>
      <c r="D40" s="42"/>
      <c r="E40" s="25"/>
    </row>
    <row r="41" spans="3:5">
      <c r="C41" s="43"/>
      <c r="D41" s="43"/>
      <c r="E41" s="25"/>
    </row>
    <row r="42" spans="3:5">
      <c r="C42" s="45"/>
      <c r="D42" s="45"/>
      <c r="E42" s="13"/>
    </row>
    <row r="43" spans="3:5">
      <c r="C43" s="45"/>
      <c r="D43" s="45"/>
      <c r="E43" s="13"/>
    </row>
    <row r="44" spans="3:5">
      <c r="C44" s="45"/>
      <c r="D44" s="45"/>
      <c r="E44" s="13"/>
    </row>
    <row r="45" spans="3:5">
      <c r="C45" s="45"/>
      <c r="D45" s="45"/>
      <c r="E45" s="13"/>
    </row>
    <row r="46" spans="3:5">
      <c r="C46" s="45"/>
      <c r="D46" s="45"/>
      <c r="E46" s="13"/>
    </row>
    <row r="47" spans="3:5">
      <c r="C47" s="45"/>
      <c r="D47" s="45"/>
      <c r="E47" s="13"/>
    </row>
    <row r="48" spans="3:5">
      <c r="C48" s="45"/>
      <c r="D48" s="45"/>
      <c r="E48" s="13"/>
    </row>
    <row r="49" spans="3:5">
      <c r="C49" s="45"/>
      <c r="D49" s="45"/>
      <c r="E49" s="13"/>
    </row>
    <row r="50" spans="3:5">
      <c r="C50" s="45"/>
      <c r="D50" s="45"/>
      <c r="E50" s="13"/>
    </row>
    <row r="51" spans="3:5">
      <c r="C51" s="45"/>
      <c r="D51" s="45"/>
      <c r="E51" s="13"/>
    </row>
    <row r="52" spans="3:5">
      <c r="C52" s="45"/>
      <c r="D52" s="45"/>
      <c r="E52" s="13"/>
    </row>
    <row r="53" spans="3:5">
      <c r="C53" s="45"/>
      <c r="D53" s="45"/>
      <c r="E53" s="13"/>
    </row>
    <row r="54" spans="3:5">
      <c r="C54" s="45"/>
      <c r="D54" s="45"/>
      <c r="E54" s="13"/>
    </row>
    <row r="55" spans="3:5">
      <c r="C55" s="45"/>
      <c r="D55" s="45"/>
      <c r="E55" s="13"/>
    </row>
    <row r="56" spans="3:5">
      <c r="C56" s="45"/>
      <c r="D56" s="45"/>
      <c r="E56" s="13"/>
    </row>
    <row r="57" spans="3:5">
      <c r="C57" s="45"/>
      <c r="D57" s="45"/>
      <c r="E57" s="13"/>
    </row>
    <row r="58" spans="3:5">
      <c r="C58" s="45"/>
      <c r="D58" s="45"/>
      <c r="E58" s="13"/>
    </row>
    <row r="59" spans="3:5">
      <c r="C59" s="45"/>
      <c r="D59" s="45"/>
      <c r="E59" s="13"/>
    </row>
    <row r="60" spans="3:5">
      <c r="C60" s="45"/>
      <c r="D60" s="45"/>
      <c r="E60" s="13"/>
    </row>
    <row r="61" spans="3:5">
      <c r="C61" s="45"/>
      <c r="D61" s="45"/>
      <c r="E61" s="13"/>
    </row>
    <row r="62" spans="3:5">
      <c r="C62" s="45"/>
      <c r="D62" s="45"/>
      <c r="E62" s="13"/>
    </row>
    <row r="63" spans="3:5">
      <c r="C63" s="45"/>
      <c r="D63" s="45"/>
      <c r="E63" s="13"/>
    </row>
    <row r="64" spans="3:5">
      <c r="C64" s="45"/>
      <c r="D64" s="45"/>
      <c r="E64" s="13"/>
    </row>
    <row r="65" spans="3:5">
      <c r="C65" s="45"/>
      <c r="D65" s="45"/>
      <c r="E65" s="13"/>
    </row>
    <row r="66" spans="3:5">
      <c r="C66" s="45"/>
      <c r="D66" s="45"/>
      <c r="E66" s="13"/>
    </row>
    <row r="67" spans="3:5">
      <c r="C67" s="45"/>
      <c r="D67" s="45"/>
      <c r="E67" s="13"/>
    </row>
    <row r="68" spans="3:5">
      <c r="C68" s="45"/>
      <c r="D68" s="45"/>
      <c r="E68" s="13"/>
    </row>
    <row r="69" spans="3:5">
      <c r="C69" s="45"/>
      <c r="D69" s="45"/>
      <c r="E69" s="13"/>
    </row>
    <row r="70" spans="3:5">
      <c r="C70" s="45"/>
      <c r="D70" s="45"/>
      <c r="E70" s="13"/>
    </row>
    <row r="71" spans="3:5">
      <c r="C71" s="45"/>
      <c r="D71" s="45"/>
      <c r="E71" s="13"/>
    </row>
    <row r="72" spans="3:5">
      <c r="C72" s="45"/>
      <c r="D72" s="45"/>
      <c r="E72" s="13"/>
    </row>
    <row r="73" spans="3:5">
      <c r="C73" s="45"/>
      <c r="D73" s="45"/>
      <c r="E73" s="13"/>
    </row>
    <row r="74" spans="3:5">
      <c r="C74" s="45"/>
      <c r="D74" s="45"/>
      <c r="E74" s="13"/>
    </row>
    <row r="75" spans="3:5">
      <c r="C75" s="45"/>
      <c r="D75" s="45"/>
      <c r="E75" s="13"/>
    </row>
    <row r="76" spans="3:5">
      <c r="C76" s="45"/>
      <c r="D76" s="45"/>
      <c r="E76" s="13"/>
    </row>
    <row r="77" spans="3:5">
      <c r="C77" s="45"/>
      <c r="D77" s="45"/>
      <c r="E77" s="13"/>
    </row>
    <row r="78" spans="3:5">
      <c r="C78" s="45"/>
      <c r="D78" s="45"/>
      <c r="E78" s="13"/>
    </row>
    <row r="79" spans="3:5">
      <c r="C79" s="45"/>
      <c r="D79" s="45"/>
      <c r="E79" s="13"/>
    </row>
    <row r="80" spans="3:5">
      <c r="C80" s="45"/>
      <c r="D80" s="45"/>
      <c r="E80" s="13"/>
    </row>
    <row r="81" spans="3:5">
      <c r="C81" s="45"/>
      <c r="D81" s="45"/>
      <c r="E81" s="13"/>
    </row>
    <row r="82" spans="3:5">
      <c r="C82" s="45"/>
      <c r="D82" s="45"/>
      <c r="E82" s="13"/>
    </row>
    <row r="83" spans="3:5">
      <c r="C83" s="45"/>
      <c r="D83" s="45"/>
      <c r="E83" s="13"/>
    </row>
    <row r="84" spans="3:5">
      <c r="C84" s="45"/>
      <c r="D84" s="45"/>
      <c r="E84" s="13"/>
    </row>
    <row r="85" spans="3:5">
      <c r="C85" s="45"/>
      <c r="D85" s="45"/>
      <c r="E85" s="13"/>
    </row>
    <row r="86" spans="3:5">
      <c r="C86" s="45"/>
      <c r="D86" s="45"/>
      <c r="E86" s="13"/>
    </row>
  </sheetData>
  <phoneticPr fontId="1"/>
  <printOptions horizontalCentered="1"/>
  <pageMargins left="0.70866141732283472" right="0.70866141732283472" top="0.74803149606299213" bottom="0.74803149606299213" header="0.31496062992125984" footer="0.31496062992125984"/>
  <pageSetup paperSize="9" scale="61" fitToHeight="0" orientation="portrait" r:id="rId1"/>
  <headerFooter scaleWithDoc="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I31"/>
  <sheetViews>
    <sheetView showGridLines="0" view="pageBreakPreview" zoomScale="85" zoomScaleNormal="100" zoomScaleSheetLayoutView="85" workbookViewId="0">
      <pane ySplit="6" topLeftCell="A7" activePane="bottomLeft" state="frozen"/>
      <selection activeCell="B61" sqref="B61"/>
      <selection pane="bottomLeft" activeCell="B61" sqref="B61"/>
    </sheetView>
  </sheetViews>
  <sheetFormatPr defaultColWidth="15.875" defaultRowHeight="18.75"/>
  <cols>
    <col min="1" max="1" width="2.625" style="3" customWidth="1"/>
    <col min="2" max="2" width="15.625" style="3" customWidth="1"/>
    <col min="3" max="3" width="8.625" style="4" customWidth="1"/>
    <col min="4" max="4" width="35.625" style="3" customWidth="1"/>
    <col min="5" max="5" width="25.625" style="3" customWidth="1"/>
    <col min="6" max="7" width="6.625" style="3" customWidth="1"/>
    <col min="8" max="8" width="60.625" style="3" customWidth="1"/>
    <col min="9" max="9" width="15.5" style="3" customWidth="1"/>
    <col min="10" max="10" width="2.625" style="3" customWidth="1"/>
    <col min="11" max="16384" width="15.875" style="3"/>
  </cols>
  <sheetData>
    <row r="1" spans="2:9" ht="75" customHeight="1">
      <c r="B1" s="12" t="s">
        <v>381</v>
      </c>
    </row>
    <row r="2" spans="2:9" ht="30" customHeight="1">
      <c r="B2" s="40" t="s">
        <v>347</v>
      </c>
      <c r="C2" s="3"/>
    </row>
    <row r="3" spans="2:9" ht="30" customHeight="1">
      <c r="C3" s="25" t="s">
        <v>366</v>
      </c>
    </row>
    <row r="4" spans="2:9" ht="17.25" customHeight="1">
      <c r="C4" s="39" t="s">
        <v>368</v>
      </c>
    </row>
    <row r="5" spans="2:9" ht="24.75" customHeight="1" thickBot="1">
      <c r="B5" s="8"/>
      <c r="C5" s="134" t="s">
        <v>957</v>
      </c>
    </row>
    <row r="6" spans="2:9" ht="39.950000000000003" customHeight="1" thickBot="1">
      <c r="B6" s="290" t="s">
        <v>39</v>
      </c>
      <c r="C6" s="291" t="s">
        <v>0</v>
      </c>
      <c r="D6" s="291" t="s">
        <v>359</v>
      </c>
      <c r="E6" s="291" t="s">
        <v>360</v>
      </c>
      <c r="F6" s="292" t="s">
        <v>348</v>
      </c>
      <c r="G6" s="292" t="s">
        <v>349</v>
      </c>
      <c r="H6" s="291" t="s">
        <v>1</v>
      </c>
      <c r="I6" s="293" t="s">
        <v>350</v>
      </c>
    </row>
    <row r="7" spans="2:9" ht="60" customHeight="1" thickTop="1">
      <c r="B7" s="99" t="s">
        <v>528</v>
      </c>
      <c r="C7" s="29" t="s">
        <v>383</v>
      </c>
      <c r="D7" s="38" t="s">
        <v>22</v>
      </c>
      <c r="E7" s="38" t="s">
        <v>207</v>
      </c>
      <c r="F7" s="29" t="s">
        <v>351</v>
      </c>
      <c r="G7" s="29" t="s">
        <v>351</v>
      </c>
      <c r="H7" s="87" t="s">
        <v>361</v>
      </c>
      <c r="I7" s="52"/>
    </row>
    <row r="8" spans="2:9" ht="60" customHeight="1">
      <c r="B8" s="84"/>
      <c r="C8" s="31" t="s">
        <v>384</v>
      </c>
      <c r="D8" s="36" t="s">
        <v>30</v>
      </c>
      <c r="E8" s="36" t="s">
        <v>208</v>
      </c>
      <c r="F8" s="31" t="s">
        <v>351</v>
      </c>
      <c r="G8" s="31" t="s">
        <v>351</v>
      </c>
      <c r="H8" s="22" t="s">
        <v>362</v>
      </c>
      <c r="I8" s="53"/>
    </row>
    <row r="9" spans="2:9" ht="60" customHeight="1">
      <c r="B9" s="84"/>
      <c r="C9" s="31" t="s">
        <v>385</v>
      </c>
      <c r="D9" s="36" t="s">
        <v>31</v>
      </c>
      <c r="E9" s="36" t="s">
        <v>209</v>
      </c>
      <c r="F9" s="31" t="s">
        <v>351</v>
      </c>
      <c r="G9" s="31" t="s">
        <v>351</v>
      </c>
      <c r="H9" s="22" t="s">
        <v>363</v>
      </c>
      <c r="I9" s="53"/>
    </row>
    <row r="10" spans="2:9" ht="60" customHeight="1">
      <c r="B10" s="84"/>
      <c r="C10" s="31" t="s">
        <v>386</v>
      </c>
      <c r="D10" s="36" t="s">
        <v>32</v>
      </c>
      <c r="E10" s="36" t="s">
        <v>210</v>
      </c>
      <c r="F10" s="31" t="s">
        <v>351</v>
      </c>
      <c r="G10" s="31" t="s">
        <v>351</v>
      </c>
      <c r="H10" s="22" t="s">
        <v>364</v>
      </c>
      <c r="I10" s="53"/>
    </row>
    <row r="11" spans="2:9" ht="60" customHeight="1">
      <c r="B11" s="85"/>
      <c r="C11" s="37" t="s">
        <v>387</v>
      </c>
      <c r="D11" s="76" t="s">
        <v>41</v>
      </c>
      <c r="E11" s="76" t="s">
        <v>211</v>
      </c>
      <c r="F11" s="37" t="s">
        <v>351</v>
      </c>
      <c r="G11" s="37" t="s">
        <v>351</v>
      </c>
      <c r="H11" s="21" t="s">
        <v>365</v>
      </c>
      <c r="I11" s="83"/>
    </row>
    <row r="12" spans="2:9" ht="60" customHeight="1">
      <c r="B12" s="99" t="s">
        <v>529</v>
      </c>
      <c r="C12" s="29" t="s">
        <v>388</v>
      </c>
      <c r="D12" s="38" t="s">
        <v>33</v>
      </c>
      <c r="E12" s="38" t="s">
        <v>198</v>
      </c>
      <c r="F12" s="29" t="s">
        <v>351</v>
      </c>
      <c r="G12" s="29" t="s">
        <v>2</v>
      </c>
      <c r="H12" s="87" t="s">
        <v>370</v>
      </c>
      <c r="I12" s="98"/>
    </row>
    <row r="13" spans="2:9" ht="60" customHeight="1">
      <c r="B13" s="84"/>
      <c r="C13" s="31" t="s">
        <v>389</v>
      </c>
      <c r="D13" s="36" t="s">
        <v>319</v>
      </c>
      <c r="E13" s="36" t="s">
        <v>321</v>
      </c>
      <c r="F13" s="31" t="s">
        <v>351</v>
      </c>
      <c r="G13" s="31" t="s">
        <v>351</v>
      </c>
      <c r="H13" s="22" t="s">
        <v>369</v>
      </c>
      <c r="I13" s="53"/>
    </row>
    <row r="14" spans="2:9" ht="60" customHeight="1">
      <c r="B14" s="84"/>
      <c r="C14" s="31" t="s">
        <v>390</v>
      </c>
      <c r="D14" s="36" t="s">
        <v>34</v>
      </c>
      <c r="E14" s="36" t="s">
        <v>212</v>
      </c>
      <c r="F14" s="31" t="s">
        <v>351</v>
      </c>
      <c r="G14" s="31" t="s">
        <v>2</v>
      </c>
      <c r="H14" s="22" t="s">
        <v>367</v>
      </c>
      <c r="I14" s="53"/>
    </row>
    <row r="15" spans="2:9" ht="60" customHeight="1">
      <c r="B15" s="84"/>
      <c r="C15" s="31" t="s">
        <v>391</v>
      </c>
      <c r="D15" s="36" t="s">
        <v>35</v>
      </c>
      <c r="E15" s="36" t="s">
        <v>213</v>
      </c>
      <c r="F15" s="31" t="s">
        <v>351</v>
      </c>
      <c r="G15" s="31" t="s">
        <v>2</v>
      </c>
      <c r="H15" s="22" t="s">
        <v>371</v>
      </c>
      <c r="I15" s="53"/>
    </row>
    <row r="16" spans="2:9" ht="60" customHeight="1">
      <c r="B16" s="84"/>
      <c r="C16" s="31" t="s">
        <v>335</v>
      </c>
      <c r="D16" s="73" t="s">
        <v>320</v>
      </c>
      <c r="E16" s="73" t="s">
        <v>322</v>
      </c>
      <c r="F16" s="74" t="s">
        <v>351</v>
      </c>
      <c r="G16" s="74" t="s">
        <v>351</v>
      </c>
      <c r="H16" s="22" t="s">
        <v>372</v>
      </c>
      <c r="I16" s="75"/>
    </row>
    <row r="17" spans="2:9" ht="60" customHeight="1">
      <c r="B17" s="84"/>
      <c r="C17" s="74" t="s">
        <v>336</v>
      </c>
      <c r="D17" s="73" t="s">
        <v>36</v>
      </c>
      <c r="E17" s="73" t="s">
        <v>214</v>
      </c>
      <c r="F17" s="74" t="s">
        <v>351</v>
      </c>
      <c r="G17" s="74" t="s">
        <v>2</v>
      </c>
      <c r="H17" s="214" t="s">
        <v>373</v>
      </c>
      <c r="I17" s="215"/>
    </row>
    <row r="18" spans="2:9" ht="60" customHeight="1">
      <c r="B18" s="216"/>
      <c r="C18" s="37" t="s">
        <v>337</v>
      </c>
      <c r="D18" s="76" t="s">
        <v>352</v>
      </c>
      <c r="E18" s="76" t="s">
        <v>206</v>
      </c>
      <c r="F18" s="37" t="s">
        <v>351</v>
      </c>
      <c r="G18" s="37" t="s">
        <v>351</v>
      </c>
      <c r="H18" s="21" t="s">
        <v>374</v>
      </c>
      <c r="I18" s="77"/>
    </row>
    <row r="19" spans="2:9" ht="60" customHeight="1">
      <c r="B19" s="99" t="s">
        <v>530</v>
      </c>
      <c r="C19" s="29" t="s">
        <v>338</v>
      </c>
      <c r="D19" s="38" t="s">
        <v>353</v>
      </c>
      <c r="E19" s="38" t="s">
        <v>205</v>
      </c>
      <c r="F19" s="29" t="s">
        <v>351</v>
      </c>
      <c r="G19" s="29" t="s">
        <v>351</v>
      </c>
      <c r="H19" s="38" t="s">
        <v>375</v>
      </c>
      <c r="I19" s="79"/>
    </row>
    <row r="20" spans="2:9" s="5" customFormat="1" ht="60" customHeight="1">
      <c r="B20" s="84"/>
      <c r="C20" s="31" t="s">
        <v>339</v>
      </c>
      <c r="D20" s="36" t="s">
        <v>354</v>
      </c>
      <c r="E20" s="36" t="s">
        <v>312</v>
      </c>
      <c r="F20" s="31" t="s">
        <v>351</v>
      </c>
      <c r="G20" s="31" t="s">
        <v>351</v>
      </c>
      <c r="H20" s="22" t="s">
        <v>376</v>
      </c>
      <c r="I20" s="80"/>
    </row>
    <row r="21" spans="2:9" s="5" customFormat="1" ht="60" customHeight="1">
      <c r="B21" s="84"/>
      <c r="C21" s="31" t="s">
        <v>340</v>
      </c>
      <c r="D21" s="36" t="s">
        <v>355</v>
      </c>
      <c r="E21" s="36" t="s">
        <v>204</v>
      </c>
      <c r="F21" s="31" t="s">
        <v>42</v>
      </c>
      <c r="G21" s="31" t="s">
        <v>2</v>
      </c>
      <c r="H21" s="22" t="s">
        <v>949</v>
      </c>
      <c r="I21" s="80"/>
    </row>
    <row r="22" spans="2:9" s="5" customFormat="1" ht="60" customHeight="1">
      <c r="B22" s="84"/>
      <c r="C22" s="31" t="s">
        <v>341</v>
      </c>
      <c r="D22" s="36" t="s">
        <v>356</v>
      </c>
      <c r="E22" s="36" t="s">
        <v>311</v>
      </c>
      <c r="F22" s="31" t="s">
        <v>351</v>
      </c>
      <c r="G22" s="31" t="s">
        <v>351</v>
      </c>
      <c r="H22" s="22" t="s">
        <v>807</v>
      </c>
      <c r="I22" s="80"/>
    </row>
    <row r="23" spans="2:9" ht="60" customHeight="1">
      <c r="B23" s="84"/>
      <c r="C23" s="31" t="s">
        <v>342</v>
      </c>
      <c r="D23" s="36" t="s">
        <v>357</v>
      </c>
      <c r="E23" s="36" t="s">
        <v>310</v>
      </c>
      <c r="F23" s="31" t="s">
        <v>351</v>
      </c>
      <c r="G23" s="31" t="s">
        <v>351</v>
      </c>
      <c r="H23" s="22" t="s">
        <v>392</v>
      </c>
      <c r="I23" s="80"/>
    </row>
    <row r="24" spans="2:9" ht="60" customHeight="1">
      <c r="B24" s="84"/>
      <c r="C24" s="31" t="s">
        <v>811</v>
      </c>
      <c r="D24" s="36" t="s">
        <v>1102</v>
      </c>
      <c r="E24" s="36" t="s">
        <v>203</v>
      </c>
      <c r="F24" s="31" t="s">
        <v>351</v>
      </c>
      <c r="G24" s="31" t="s">
        <v>351</v>
      </c>
      <c r="H24" s="22" t="s">
        <v>394</v>
      </c>
      <c r="I24" s="53"/>
    </row>
    <row r="25" spans="2:9" ht="60" customHeight="1">
      <c r="B25" s="84"/>
      <c r="C25" s="29" t="s">
        <v>902</v>
      </c>
      <c r="D25" s="38" t="s">
        <v>358</v>
      </c>
      <c r="E25" s="38" t="s">
        <v>215</v>
      </c>
      <c r="F25" s="29" t="s">
        <v>351</v>
      </c>
      <c r="G25" s="29" t="s">
        <v>2</v>
      </c>
      <c r="H25" s="87" t="s">
        <v>393</v>
      </c>
      <c r="I25" s="79"/>
    </row>
    <row r="26" spans="2:9" ht="60" customHeight="1">
      <c r="B26" s="100" t="s">
        <v>531</v>
      </c>
      <c r="C26" s="81" t="s">
        <v>343</v>
      </c>
      <c r="D26" s="78" t="s">
        <v>43</v>
      </c>
      <c r="E26" s="78" t="s">
        <v>199</v>
      </c>
      <c r="F26" s="81" t="s">
        <v>42</v>
      </c>
      <c r="G26" s="81" t="s">
        <v>2</v>
      </c>
      <c r="H26" s="88" t="s">
        <v>951</v>
      </c>
      <c r="I26" s="82"/>
    </row>
    <row r="27" spans="2:9" ht="60" customHeight="1">
      <c r="B27" s="85"/>
      <c r="C27" s="37" t="s">
        <v>344</v>
      </c>
      <c r="D27" s="76" t="s">
        <v>46</v>
      </c>
      <c r="E27" s="76" t="s">
        <v>200</v>
      </c>
      <c r="F27" s="37" t="s">
        <v>351</v>
      </c>
      <c r="G27" s="37" t="s">
        <v>351</v>
      </c>
      <c r="H27" s="21" t="s">
        <v>396</v>
      </c>
      <c r="I27" s="83"/>
    </row>
    <row r="28" spans="2:9" ht="60" customHeight="1">
      <c r="B28" s="100" t="s">
        <v>532</v>
      </c>
      <c r="C28" s="29" t="s">
        <v>345</v>
      </c>
      <c r="D28" s="78" t="s">
        <v>44</v>
      </c>
      <c r="E28" s="78" t="s">
        <v>201</v>
      </c>
      <c r="F28" s="81" t="s">
        <v>42</v>
      </c>
      <c r="G28" s="81" t="s">
        <v>2</v>
      </c>
      <c r="H28" s="88" t="s">
        <v>950</v>
      </c>
      <c r="I28" s="82"/>
    </row>
    <row r="29" spans="2:9" ht="60" customHeight="1">
      <c r="B29" s="85"/>
      <c r="C29" s="37" t="s">
        <v>923</v>
      </c>
      <c r="D29" s="76" t="s">
        <v>47</v>
      </c>
      <c r="E29" s="76" t="s">
        <v>202</v>
      </c>
      <c r="F29" s="37" t="s">
        <v>351</v>
      </c>
      <c r="G29" s="37" t="s">
        <v>351</v>
      </c>
      <c r="H29" s="21" t="s">
        <v>395</v>
      </c>
      <c r="I29" s="83"/>
    </row>
    <row r="30" spans="2:9" ht="60" customHeight="1" thickBot="1">
      <c r="B30" s="86" t="s">
        <v>45</v>
      </c>
      <c r="C30" s="126" t="s">
        <v>346</v>
      </c>
      <c r="D30" s="125" t="s">
        <v>940</v>
      </c>
      <c r="E30" s="125" t="s">
        <v>197</v>
      </c>
      <c r="F30" s="126" t="s">
        <v>351</v>
      </c>
      <c r="G30" s="126" t="s">
        <v>351</v>
      </c>
      <c r="H30" s="127" t="s">
        <v>941</v>
      </c>
      <c r="I30" s="128"/>
    </row>
    <row r="31" spans="2:9" ht="9.9499999999999993" customHeight="1">
      <c r="B31" s="9"/>
      <c r="C31" s="10"/>
      <c r="D31" s="11"/>
      <c r="E31" s="11"/>
      <c r="F31" s="10"/>
      <c r="G31" s="10"/>
      <c r="H31" s="9"/>
      <c r="I31" s="9"/>
    </row>
  </sheetData>
  <phoneticPr fontId="1"/>
  <printOptions horizontalCentered="1"/>
  <pageMargins left="0.70866141732283472" right="0.70866141732283472" top="0.74803149606299213" bottom="0.74803149606299213" header="0.31496062992125984" footer="0.31496062992125984"/>
  <pageSetup paperSize="9" scale="44" fitToHeight="0" orientation="portrait" r:id="rId1"/>
  <headerFooter scaleWithDoc="0"/>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5A19-E561-4CC9-AE95-4CED8ADD291F}">
  <sheetPr codeName="Sheet4">
    <pageSetUpPr fitToPage="1"/>
  </sheetPr>
  <dimension ref="B1:J43"/>
  <sheetViews>
    <sheetView showGridLines="0" view="pageBreakPreview" zoomScaleNormal="100" zoomScaleSheetLayoutView="100" workbookViewId="0">
      <pane ySplit="6" topLeftCell="A7" activePane="bottomLeft" state="frozen"/>
      <selection activeCell="B61" sqref="B61"/>
      <selection pane="bottomLeft" activeCell="D12" sqref="D12"/>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8.625" style="24" customWidth="1"/>
    <col min="6" max="6" width="10.625" style="24" customWidth="1"/>
    <col min="7" max="7" width="70.625" style="24" customWidth="1"/>
    <col min="8" max="8" width="2.625" style="24" customWidth="1"/>
    <col min="9" max="9" width="2.625" style="26" customWidth="1"/>
    <col min="10" max="10" width="8.625" style="27"/>
    <col min="11" max="11" width="8.875" style="23"/>
    <col min="12" max="12" width="94.625" style="23" customWidth="1"/>
    <col min="13" max="16384" width="8.875" style="23"/>
  </cols>
  <sheetData>
    <row r="1" spans="2:10" ht="60" customHeight="1">
      <c r="B1" s="149" t="s">
        <v>383</v>
      </c>
      <c r="D1" s="149" t="str">
        <f>VLOOKUP(B1,ワークシート関数一覧!$C$7:$D$30,2,FALSE)</f>
        <v>国内株式 現物注文</v>
      </c>
    </row>
    <row r="2" spans="2:10" ht="30" customHeight="1">
      <c r="B2" s="71" t="str">
        <f>VLOOKUP(B1,ワークシート関数一覧!$C$7:$E$30,3,FALSE)</f>
        <v>SNT.EqtyOrder</v>
      </c>
      <c r="C2" s="23"/>
    </row>
    <row r="3" spans="2:10" ht="30" customHeight="1">
      <c r="B3" s="72"/>
      <c r="C3" s="23"/>
    </row>
    <row r="4" spans="2:10" ht="45" customHeight="1">
      <c r="B4" s="70" t="s">
        <v>433</v>
      </c>
    </row>
    <row r="5" spans="2:10" ht="45" customHeight="1" thickBot="1">
      <c r="B5" s="70"/>
      <c r="C5" s="300" t="s">
        <v>1042</v>
      </c>
      <c r="D5" s="300"/>
      <c r="E5" s="300"/>
      <c r="F5" s="300"/>
    </row>
    <row r="6" spans="2:10" s="24" customFormat="1" ht="20.100000000000001" customHeight="1" thickBot="1">
      <c r="B6" s="66"/>
      <c r="C6" s="67"/>
      <c r="D6" s="90"/>
      <c r="E6" s="67"/>
      <c r="F6" s="67"/>
      <c r="G6" s="288"/>
      <c r="H6" s="59"/>
      <c r="I6" s="46"/>
      <c r="J6" s="28"/>
    </row>
    <row r="7" spans="2:10" ht="45" customHeight="1" thickTop="1">
      <c r="B7" s="176">
        <v>1</v>
      </c>
      <c r="C7" s="30" t="s">
        <v>315</v>
      </c>
      <c r="D7" s="30" t="s">
        <v>427</v>
      </c>
      <c r="E7" s="29" t="s">
        <v>6</v>
      </c>
      <c r="F7" s="29" t="s">
        <v>7</v>
      </c>
      <c r="G7" s="289" t="s">
        <v>426</v>
      </c>
      <c r="H7" s="56"/>
    </row>
    <row r="8" spans="2:10" ht="45" customHeight="1">
      <c r="B8" s="169">
        <f t="shared" ref="B8" si="0">B7+1</f>
        <v>2</v>
      </c>
      <c r="C8" s="32" t="s">
        <v>5</v>
      </c>
      <c r="D8" s="33" t="s">
        <v>418</v>
      </c>
      <c r="E8" s="31" t="s">
        <v>133</v>
      </c>
      <c r="F8" s="31" t="s">
        <v>982</v>
      </c>
      <c r="G8" s="49" t="s">
        <v>325</v>
      </c>
      <c r="H8" s="57"/>
      <c r="I8" s="47"/>
    </row>
    <row r="9" spans="2:10" s="35" customFormat="1" ht="45" customHeight="1">
      <c r="B9" s="169">
        <f t="shared" ref="B9:B28" si="1">B8+1</f>
        <v>3</v>
      </c>
      <c r="C9" s="32" t="s">
        <v>8</v>
      </c>
      <c r="D9" s="33" t="s">
        <v>406</v>
      </c>
      <c r="E9" s="34" t="s">
        <v>6</v>
      </c>
      <c r="F9" s="31" t="s">
        <v>984</v>
      </c>
      <c r="G9" s="50" t="s">
        <v>422</v>
      </c>
      <c r="H9" s="57"/>
      <c r="I9" s="47"/>
      <c r="J9" s="27"/>
    </row>
    <row r="10" spans="2:10" ht="45" customHeight="1">
      <c r="B10" s="169">
        <f t="shared" si="1"/>
        <v>4</v>
      </c>
      <c r="C10" s="32" t="s">
        <v>9</v>
      </c>
      <c r="D10" s="32" t="s">
        <v>155</v>
      </c>
      <c r="E10" s="31" t="s">
        <v>6</v>
      </c>
      <c r="F10" s="31" t="s">
        <v>983</v>
      </c>
      <c r="G10" s="50"/>
      <c r="H10" s="57"/>
      <c r="I10" s="47"/>
    </row>
    <row r="11" spans="2:10" ht="45" customHeight="1">
      <c r="B11" s="169">
        <f t="shared" si="1"/>
        <v>5</v>
      </c>
      <c r="C11" s="32" t="s">
        <v>10</v>
      </c>
      <c r="D11" s="33" t="s">
        <v>436</v>
      </c>
      <c r="E11" s="31" t="s">
        <v>6</v>
      </c>
      <c r="F11" s="31" t="s">
        <v>983</v>
      </c>
      <c r="G11" s="50" t="s">
        <v>407</v>
      </c>
      <c r="H11" s="57"/>
      <c r="I11" s="47"/>
    </row>
    <row r="12" spans="2:10" ht="45" customHeight="1">
      <c r="B12" s="169">
        <f t="shared" si="1"/>
        <v>6</v>
      </c>
      <c r="C12" s="32" t="s">
        <v>11</v>
      </c>
      <c r="D12" s="32" t="s">
        <v>18</v>
      </c>
      <c r="E12" s="31" t="s">
        <v>6</v>
      </c>
      <c r="F12" s="31" t="s">
        <v>7</v>
      </c>
      <c r="G12" s="50"/>
      <c r="H12" s="57"/>
      <c r="I12" s="47"/>
    </row>
    <row r="13" spans="2:10" ht="45" customHeight="1">
      <c r="B13" s="169">
        <f t="shared" si="1"/>
        <v>7</v>
      </c>
      <c r="C13" s="32" t="s">
        <v>37</v>
      </c>
      <c r="D13" s="33" t="s">
        <v>419</v>
      </c>
      <c r="E13" s="31" t="s">
        <v>12</v>
      </c>
      <c r="F13" s="31" t="s">
        <v>983</v>
      </c>
      <c r="G13" s="50" t="s">
        <v>420</v>
      </c>
      <c r="H13" s="57"/>
      <c r="I13" s="47"/>
    </row>
    <row r="14" spans="2:10" ht="45" customHeight="1">
      <c r="B14" s="169">
        <f t="shared" si="1"/>
        <v>8</v>
      </c>
      <c r="C14" s="32" t="s">
        <v>38</v>
      </c>
      <c r="D14" s="33" t="s">
        <v>421</v>
      </c>
      <c r="E14" s="31" t="s">
        <v>12</v>
      </c>
      <c r="F14" s="31" t="s">
        <v>7</v>
      </c>
      <c r="G14" s="50" t="s">
        <v>411</v>
      </c>
      <c r="H14" s="57"/>
      <c r="I14" s="47"/>
    </row>
    <row r="15" spans="2:10" ht="71.25" customHeight="1">
      <c r="B15" s="169">
        <f t="shared" si="1"/>
        <v>9</v>
      </c>
      <c r="C15" s="36" t="s">
        <v>13</v>
      </c>
      <c r="D15" s="457" t="s">
        <v>1123</v>
      </c>
      <c r="E15" s="458" t="s">
        <v>6</v>
      </c>
      <c r="F15" s="458" t="s">
        <v>983</v>
      </c>
      <c r="G15" s="459" t="s">
        <v>1118</v>
      </c>
      <c r="H15" s="57"/>
      <c r="I15" s="47"/>
    </row>
    <row r="16" spans="2:10" ht="50.1" customHeight="1">
      <c r="B16" s="169">
        <f t="shared" si="1"/>
        <v>10</v>
      </c>
      <c r="C16" s="36" t="s">
        <v>14</v>
      </c>
      <c r="D16" s="457" t="s">
        <v>438</v>
      </c>
      <c r="E16" s="458" t="s">
        <v>6</v>
      </c>
      <c r="F16" s="458" t="s">
        <v>983</v>
      </c>
      <c r="G16" s="459" t="s">
        <v>1124</v>
      </c>
      <c r="H16" s="57"/>
      <c r="I16" s="47"/>
    </row>
    <row r="17" spans="2:10" ht="45" customHeight="1">
      <c r="B17" s="169">
        <f t="shared" si="1"/>
        <v>11</v>
      </c>
      <c r="C17" s="32" t="s">
        <v>15</v>
      </c>
      <c r="D17" s="33" t="s">
        <v>82</v>
      </c>
      <c r="E17" s="34" t="s">
        <v>12</v>
      </c>
      <c r="F17" s="31" t="s">
        <v>985</v>
      </c>
      <c r="G17" s="50" t="s">
        <v>79</v>
      </c>
      <c r="H17" s="57"/>
      <c r="I17" s="47"/>
    </row>
    <row r="18" spans="2:10" ht="45" customHeight="1">
      <c r="B18" s="169">
        <v>12</v>
      </c>
      <c r="C18" s="32" t="s">
        <v>16</v>
      </c>
      <c r="D18" s="33" t="s">
        <v>441</v>
      </c>
      <c r="E18" s="31" t="s">
        <v>6</v>
      </c>
      <c r="F18" s="31" t="s">
        <v>983</v>
      </c>
      <c r="G18" s="51" t="s">
        <v>17</v>
      </c>
      <c r="H18" s="56"/>
    </row>
    <row r="19" spans="2:10" ht="45" customHeight="1">
      <c r="B19" s="169">
        <f t="shared" si="1"/>
        <v>13</v>
      </c>
      <c r="C19" s="32" t="s">
        <v>128</v>
      </c>
      <c r="D19" s="33" t="s">
        <v>409</v>
      </c>
      <c r="E19" s="31" t="s">
        <v>12</v>
      </c>
      <c r="F19" s="31" t="s">
        <v>7</v>
      </c>
      <c r="G19" s="51" t="s">
        <v>408</v>
      </c>
      <c r="H19" s="56"/>
    </row>
    <row r="20" spans="2:10" ht="45" customHeight="1">
      <c r="B20" s="169">
        <f t="shared" si="1"/>
        <v>14</v>
      </c>
      <c r="C20" s="32" t="s">
        <v>83</v>
      </c>
      <c r="D20" s="33" t="s">
        <v>410</v>
      </c>
      <c r="E20" s="31" t="s">
        <v>12</v>
      </c>
      <c r="F20" s="31" t="s">
        <v>983</v>
      </c>
      <c r="G20" s="51" t="s">
        <v>408</v>
      </c>
      <c r="H20" s="56"/>
    </row>
    <row r="21" spans="2:10" ht="45" customHeight="1">
      <c r="B21" s="169">
        <f t="shared" si="1"/>
        <v>15</v>
      </c>
      <c r="C21" s="32" t="s">
        <v>84</v>
      </c>
      <c r="D21" s="33" t="s">
        <v>412</v>
      </c>
      <c r="E21" s="31" t="s">
        <v>12</v>
      </c>
      <c r="F21" s="31" t="s">
        <v>7</v>
      </c>
      <c r="G21" s="51" t="s">
        <v>411</v>
      </c>
      <c r="H21" s="56"/>
    </row>
    <row r="22" spans="2:10" ht="45" customHeight="1">
      <c r="B22" s="169">
        <f t="shared" si="1"/>
        <v>16</v>
      </c>
      <c r="C22" s="32" t="s">
        <v>129</v>
      </c>
      <c r="D22" s="33" t="s">
        <v>127</v>
      </c>
      <c r="E22" s="31" t="s">
        <v>12</v>
      </c>
      <c r="F22" s="31" t="s">
        <v>7</v>
      </c>
      <c r="G22" s="51"/>
      <c r="H22" s="56"/>
    </row>
    <row r="23" spans="2:10" ht="45" customHeight="1">
      <c r="B23" s="169">
        <f t="shared" si="1"/>
        <v>17</v>
      </c>
      <c r="C23" s="36" t="s">
        <v>20</v>
      </c>
      <c r="D23" s="33" t="s">
        <v>80</v>
      </c>
      <c r="E23" s="31" t="s">
        <v>12</v>
      </c>
      <c r="F23" s="31" t="s">
        <v>7</v>
      </c>
      <c r="G23" s="51"/>
      <c r="H23" s="56"/>
    </row>
    <row r="24" spans="2:10" ht="45" customHeight="1">
      <c r="B24" s="169">
        <f t="shared" si="1"/>
        <v>18</v>
      </c>
      <c r="C24" s="36" t="s">
        <v>19</v>
      </c>
      <c r="D24" s="33" t="s">
        <v>439</v>
      </c>
      <c r="E24" s="31" t="s">
        <v>12</v>
      </c>
      <c r="F24" s="31" t="s">
        <v>983</v>
      </c>
      <c r="G24" s="51" t="s">
        <v>413</v>
      </c>
      <c r="H24" s="56"/>
    </row>
    <row r="25" spans="2:10" ht="90" customHeight="1">
      <c r="B25" s="169">
        <f t="shared" si="1"/>
        <v>19</v>
      </c>
      <c r="C25" s="32" t="s">
        <v>130</v>
      </c>
      <c r="D25" s="33" t="s">
        <v>414</v>
      </c>
      <c r="E25" s="31" t="s">
        <v>12</v>
      </c>
      <c r="F25" s="31" t="s">
        <v>7</v>
      </c>
      <c r="G25" s="51" t="s">
        <v>415</v>
      </c>
      <c r="H25" s="56"/>
    </row>
    <row r="26" spans="2:10" ht="45" customHeight="1">
      <c r="B26" s="169">
        <f t="shared" si="1"/>
        <v>20</v>
      </c>
      <c r="C26" s="36" t="s">
        <v>21</v>
      </c>
      <c r="D26" s="33" t="s">
        <v>417</v>
      </c>
      <c r="E26" s="31" t="s">
        <v>12</v>
      </c>
      <c r="F26" s="31" t="s">
        <v>7</v>
      </c>
      <c r="G26" s="51" t="s">
        <v>416</v>
      </c>
      <c r="H26" s="56"/>
    </row>
    <row r="27" spans="2:10" ht="45" customHeight="1">
      <c r="B27" s="169">
        <f t="shared" si="1"/>
        <v>21</v>
      </c>
      <c r="C27" s="32" t="s">
        <v>131</v>
      </c>
      <c r="D27" s="33" t="s">
        <v>440</v>
      </c>
      <c r="E27" s="31" t="s">
        <v>12</v>
      </c>
      <c r="F27" s="31" t="s">
        <v>983</v>
      </c>
      <c r="G27" s="51" t="s">
        <v>423</v>
      </c>
      <c r="H27" s="56"/>
    </row>
    <row r="28" spans="2:10" ht="45" customHeight="1" thickBot="1">
      <c r="B28" s="170">
        <f t="shared" si="1"/>
        <v>22</v>
      </c>
      <c r="C28" s="105" t="s">
        <v>132</v>
      </c>
      <c r="D28" s="106" t="s">
        <v>424</v>
      </c>
      <c r="E28" s="104" t="s">
        <v>12</v>
      </c>
      <c r="F28" s="104" t="s">
        <v>7</v>
      </c>
      <c r="G28" s="150" t="s">
        <v>411</v>
      </c>
      <c r="H28" s="56"/>
    </row>
    <row r="29" spans="2:10" ht="30" customHeight="1">
      <c r="C29" s="69"/>
      <c r="D29" s="47"/>
      <c r="G29" s="26"/>
      <c r="H29" s="26"/>
    </row>
    <row r="30" spans="2:10" ht="30" customHeight="1">
      <c r="C30" s="69"/>
      <c r="D30" s="47"/>
      <c r="G30" s="129"/>
      <c r="H30" s="26"/>
    </row>
    <row r="31" spans="2:10" ht="45" customHeight="1" thickBot="1">
      <c r="B31" s="70" t="s">
        <v>432</v>
      </c>
      <c r="C31" s="69"/>
      <c r="D31" s="47"/>
      <c r="G31" s="26"/>
      <c r="H31" s="26"/>
    </row>
    <row r="32" spans="2:10" ht="20.100000000000001" customHeight="1" thickBot="1">
      <c r="B32" s="151" t="s">
        <v>0</v>
      </c>
      <c r="C32" s="64" t="s">
        <v>429</v>
      </c>
      <c r="D32" s="130"/>
      <c r="E32" s="301" t="s">
        <v>431</v>
      </c>
      <c r="F32" s="302"/>
      <c r="G32" s="303"/>
      <c r="H32" s="58"/>
      <c r="I32" s="25"/>
      <c r="J32" s="23"/>
    </row>
    <row r="33" spans="2:10" ht="20.100000000000001" customHeight="1">
      <c r="B33" s="180" t="s">
        <v>986</v>
      </c>
      <c r="C33" s="148" t="s">
        <v>997</v>
      </c>
      <c r="D33" s="239"/>
      <c r="E33" s="304" t="s">
        <v>998</v>
      </c>
      <c r="F33" s="305"/>
      <c r="G33" s="306"/>
      <c r="H33" s="58"/>
      <c r="I33" s="25"/>
      <c r="J33" s="23"/>
    </row>
    <row r="34" spans="2:10" ht="20.100000000000001" customHeight="1">
      <c r="B34" s="181" t="s">
        <v>987</v>
      </c>
      <c r="C34" s="61" t="s">
        <v>317</v>
      </c>
      <c r="E34" s="307" t="s">
        <v>316</v>
      </c>
      <c r="F34" s="308"/>
      <c r="G34" s="309"/>
      <c r="H34" s="58"/>
      <c r="I34" s="25"/>
      <c r="J34" s="23"/>
    </row>
    <row r="35" spans="2:10" ht="20.100000000000001" customHeight="1">
      <c r="B35" s="181" t="s">
        <v>988</v>
      </c>
      <c r="C35" s="60" t="s">
        <v>65</v>
      </c>
      <c r="D35" s="131"/>
      <c r="E35" s="56" t="s">
        <v>23</v>
      </c>
      <c r="F35" s="26"/>
      <c r="G35" s="144"/>
      <c r="H35" s="58"/>
      <c r="I35" s="25"/>
      <c r="J35" s="23"/>
    </row>
    <row r="36" spans="2:10" ht="20.100000000000001" customHeight="1">
      <c r="B36" s="181" t="s">
        <v>989</v>
      </c>
      <c r="C36" s="60" t="s">
        <v>66</v>
      </c>
      <c r="D36" s="131"/>
      <c r="E36" s="145" t="s">
        <v>24</v>
      </c>
      <c r="F36" s="146"/>
      <c r="G36" s="147"/>
      <c r="H36" s="58"/>
      <c r="I36" s="25"/>
      <c r="J36" s="23"/>
    </row>
    <row r="37" spans="2:10" ht="20.100000000000001" customHeight="1">
      <c r="B37" s="181" t="s">
        <v>990</v>
      </c>
      <c r="C37" s="60" t="s">
        <v>67</v>
      </c>
      <c r="D37" s="131"/>
      <c r="E37" s="139" t="s">
        <v>25</v>
      </c>
      <c r="F37" s="131"/>
      <c r="G37" s="140"/>
      <c r="H37" s="58"/>
      <c r="I37" s="25"/>
      <c r="J37" s="23"/>
    </row>
    <row r="38" spans="2:10" ht="20.100000000000001" customHeight="1">
      <c r="B38" s="181" t="s">
        <v>991</v>
      </c>
      <c r="C38" s="60" t="s">
        <v>68</v>
      </c>
      <c r="D38" s="131"/>
      <c r="E38" s="139" t="s">
        <v>26</v>
      </c>
      <c r="F38" s="131"/>
      <c r="G38" s="140"/>
      <c r="H38" s="58"/>
      <c r="I38" s="25"/>
      <c r="J38" s="23"/>
    </row>
    <row r="39" spans="2:10" ht="20.100000000000001" customHeight="1">
      <c r="B39" s="181" t="s">
        <v>992</v>
      </c>
      <c r="C39" s="60" t="s">
        <v>69</v>
      </c>
      <c r="D39" s="131"/>
      <c r="E39" s="141" t="s">
        <v>40</v>
      </c>
      <c r="F39" s="142"/>
      <c r="G39" s="143"/>
      <c r="H39" s="58"/>
      <c r="I39" s="25"/>
      <c r="J39" s="23"/>
    </row>
    <row r="40" spans="2:10" ht="20.100000000000001" customHeight="1">
      <c r="B40" s="181" t="s">
        <v>993</v>
      </c>
      <c r="C40" s="60" t="s">
        <v>70</v>
      </c>
      <c r="D40" s="131"/>
      <c r="E40" s="139" t="s">
        <v>313</v>
      </c>
      <c r="F40" s="131"/>
      <c r="G40" s="140"/>
      <c r="H40" s="58"/>
      <c r="I40" s="25"/>
      <c r="J40" s="23"/>
    </row>
    <row r="41" spans="2:10" ht="20.100000000000001" customHeight="1">
      <c r="B41" s="181" t="s">
        <v>994</v>
      </c>
      <c r="C41" s="60" t="s">
        <v>328</v>
      </c>
      <c r="D41" s="131"/>
      <c r="E41" s="139" t="s">
        <v>27</v>
      </c>
      <c r="F41" s="142"/>
      <c r="G41" s="143"/>
      <c r="H41" s="56"/>
      <c r="J41" s="23"/>
    </row>
    <row r="42" spans="2:10" ht="20.100000000000001" customHeight="1">
      <c r="B42" s="181" t="s">
        <v>995</v>
      </c>
      <c r="C42" s="60" t="s">
        <v>430</v>
      </c>
      <c r="D42" s="131"/>
      <c r="E42" s="139" t="s">
        <v>955</v>
      </c>
      <c r="F42" s="142"/>
      <c r="G42" s="143"/>
      <c r="H42" s="56"/>
      <c r="J42" s="23"/>
    </row>
    <row r="43" spans="2:10" ht="20.100000000000001" customHeight="1" thickBot="1">
      <c r="B43" s="182"/>
      <c r="C43" s="65" t="s">
        <v>996</v>
      </c>
      <c r="D43" s="132"/>
      <c r="E43" s="310"/>
      <c r="F43" s="311"/>
      <c r="G43" s="312"/>
      <c r="H43" s="56"/>
      <c r="J43" s="23"/>
    </row>
  </sheetData>
  <autoFilter ref="E1:E43" xr:uid="{E0225A19-E561-4CC9-AE95-4CED8ADD291F}"/>
  <mergeCells count="5">
    <mergeCell ref="C5:F5"/>
    <mergeCell ref="E32:G32"/>
    <mergeCell ref="E33:G33"/>
    <mergeCell ref="E34:G34"/>
    <mergeCell ref="E43:G43"/>
  </mergeCells>
  <phoneticPr fontId="1"/>
  <dataValidations count="1">
    <dataValidation type="list" allowBlank="1" showInputMessage="1" showErrorMessage="1" sqref="E7:E31" xr:uid="{B48B3C03-3B52-426C-B042-681FA2918C96}">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85A9-A3D7-4928-8609-C0D0B3388274}">
  <sheetPr codeName="Sheet6">
    <pageSetUpPr fitToPage="1"/>
  </sheetPr>
  <dimension ref="B1:J45"/>
  <sheetViews>
    <sheetView showGridLines="0" view="pageBreakPreview" zoomScale="85" zoomScaleNormal="100" zoomScaleSheetLayoutView="85" workbookViewId="0">
      <pane ySplit="6" topLeftCell="A7" activePane="bottomLeft" state="frozen"/>
      <selection activeCell="B61" sqref="B61"/>
      <selection pane="bottomLeft" activeCell="D14" sqref="D14"/>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8.625" style="24" customWidth="1"/>
    <col min="6" max="6" width="10.625" style="24" customWidth="1"/>
    <col min="7" max="7" width="70.625" style="24" customWidth="1"/>
    <col min="8" max="8" width="2.625" style="24" customWidth="1"/>
    <col min="9" max="9" width="2.625" style="26" customWidth="1"/>
    <col min="10" max="10" width="8.875" style="27"/>
    <col min="11" max="11" width="8.875" style="23"/>
    <col min="12" max="12" width="94.625" style="23" customWidth="1"/>
    <col min="13" max="16384" width="8.875" style="23"/>
  </cols>
  <sheetData>
    <row r="1" spans="2:10" ht="60" customHeight="1">
      <c r="B1" s="149" t="s">
        <v>384</v>
      </c>
      <c r="D1" s="149" t="str">
        <f>VLOOKUP(B1,ワークシート関数一覧!$C$7:$D$30,2,FALSE)</f>
        <v>国内株式 信用新規注文</v>
      </c>
    </row>
    <row r="2" spans="2:10" ht="30" customHeight="1">
      <c r="B2" s="71" t="str">
        <f>VLOOKUP(B1,ワークシート関数一覧!$C$7:$E$30,3,FALSE)</f>
        <v>SNT.MrgnOpenOrder</v>
      </c>
      <c r="C2" s="23"/>
    </row>
    <row r="3" spans="2:10" ht="20.100000000000001" customHeight="1">
      <c r="B3" s="72"/>
      <c r="C3" s="23"/>
    </row>
    <row r="4" spans="2:10" ht="39.950000000000003" customHeight="1">
      <c r="B4" s="70" t="s">
        <v>433</v>
      </c>
    </row>
    <row r="5" spans="2:10" ht="39.950000000000003" customHeight="1" thickBot="1">
      <c r="B5" s="70"/>
      <c r="C5" s="300" t="s">
        <v>1043</v>
      </c>
      <c r="D5" s="300"/>
      <c r="E5" s="300"/>
      <c r="F5" s="300"/>
    </row>
    <row r="6" spans="2:10" s="24" customFormat="1" ht="20.100000000000001" customHeight="1" thickBot="1">
      <c r="B6" s="183" t="s">
        <v>0</v>
      </c>
      <c r="C6" s="67" t="s">
        <v>3</v>
      </c>
      <c r="D6" s="67" t="s">
        <v>4</v>
      </c>
      <c r="E6" s="67" t="s">
        <v>428</v>
      </c>
      <c r="F6" s="67" t="s">
        <v>314</v>
      </c>
      <c r="G6" s="68" t="s">
        <v>425</v>
      </c>
      <c r="H6" s="59"/>
      <c r="I6" s="46"/>
      <c r="J6" s="28"/>
    </row>
    <row r="7" spans="2:10" ht="39.950000000000003" customHeight="1" thickTop="1">
      <c r="B7" s="176">
        <v>1</v>
      </c>
      <c r="C7" s="30" t="s">
        <v>434</v>
      </c>
      <c r="D7" s="30" t="s">
        <v>427</v>
      </c>
      <c r="E7" s="29" t="s">
        <v>6</v>
      </c>
      <c r="F7" s="29" t="s">
        <v>7</v>
      </c>
      <c r="G7" s="48" t="s">
        <v>426</v>
      </c>
      <c r="H7" s="56"/>
    </row>
    <row r="8" spans="2:10" ht="39.950000000000003" customHeight="1">
      <c r="B8" s="176">
        <v>2</v>
      </c>
      <c r="C8" s="32" t="s">
        <v>5</v>
      </c>
      <c r="D8" s="33" t="s">
        <v>418</v>
      </c>
      <c r="E8" s="31" t="s">
        <v>133</v>
      </c>
      <c r="F8" s="31" t="s">
        <v>982</v>
      </c>
      <c r="G8" s="49" t="s">
        <v>325</v>
      </c>
      <c r="H8" s="57"/>
      <c r="I8" s="47"/>
    </row>
    <row r="9" spans="2:10" s="35" customFormat="1" ht="39.950000000000003" customHeight="1">
      <c r="B9" s="176">
        <v>3</v>
      </c>
      <c r="C9" s="32" t="s">
        <v>8</v>
      </c>
      <c r="D9" s="33" t="s">
        <v>406</v>
      </c>
      <c r="E9" s="34" t="s">
        <v>6</v>
      </c>
      <c r="F9" s="31" t="s">
        <v>984</v>
      </c>
      <c r="G9" s="50" t="s">
        <v>422</v>
      </c>
      <c r="H9" s="57"/>
      <c r="I9" s="47"/>
      <c r="J9" s="27"/>
    </row>
    <row r="10" spans="2:10" ht="39.950000000000003" customHeight="1">
      <c r="B10" s="176">
        <v>4</v>
      </c>
      <c r="C10" s="32" t="s">
        <v>9</v>
      </c>
      <c r="D10" s="32" t="s">
        <v>437</v>
      </c>
      <c r="E10" s="31" t="s">
        <v>6</v>
      </c>
      <c r="F10" s="31" t="s">
        <v>983</v>
      </c>
      <c r="G10" s="50"/>
      <c r="H10" s="57"/>
      <c r="I10" s="47"/>
    </row>
    <row r="11" spans="2:10" ht="39.950000000000003" customHeight="1">
      <c r="B11" s="176">
        <v>5</v>
      </c>
      <c r="C11" s="32" t="s">
        <v>78</v>
      </c>
      <c r="D11" s="32" t="s">
        <v>435</v>
      </c>
      <c r="E11" s="31" t="s">
        <v>6</v>
      </c>
      <c r="F11" s="31" t="s">
        <v>983</v>
      </c>
      <c r="G11" s="50"/>
      <c r="H11" s="57"/>
      <c r="I11" s="47"/>
    </row>
    <row r="12" spans="2:10" ht="45" customHeight="1">
      <c r="B12" s="176">
        <v>6</v>
      </c>
      <c r="C12" s="32" t="s">
        <v>10</v>
      </c>
      <c r="D12" s="33" t="s">
        <v>436</v>
      </c>
      <c r="E12" s="31" t="s">
        <v>6</v>
      </c>
      <c r="F12" s="31" t="s">
        <v>983</v>
      </c>
      <c r="G12" s="50"/>
      <c r="H12" s="57"/>
      <c r="I12" s="47"/>
    </row>
    <row r="13" spans="2:10" ht="39.950000000000003" customHeight="1">
      <c r="B13" s="176">
        <v>7</v>
      </c>
      <c r="C13" s="32" t="s">
        <v>11</v>
      </c>
      <c r="D13" s="32" t="s">
        <v>18</v>
      </c>
      <c r="E13" s="31" t="s">
        <v>6</v>
      </c>
      <c r="F13" s="31" t="s">
        <v>7</v>
      </c>
      <c r="G13" s="50"/>
      <c r="H13" s="57"/>
      <c r="I13" s="47"/>
    </row>
    <row r="14" spans="2:10" ht="39.950000000000003" customHeight="1">
      <c r="B14" s="176">
        <v>8</v>
      </c>
      <c r="C14" s="32" t="s">
        <v>37</v>
      </c>
      <c r="D14" s="33" t="s">
        <v>419</v>
      </c>
      <c r="E14" s="31" t="s">
        <v>12</v>
      </c>
      <c r="F14" s="31" t="s">
        <v>983</v>
      </c>
      <c r="G14" s="50" t="s">
        <v>420</v>
      </c>
      <c r="H14" s="57"/>
      <c r="I14" s="47"/>
    </row>
    <row r="15" spans="2:10" ht="39.950000000000003" customHeight="1">
      <c r="B15" s="176">
        <v>9</v>
      </c>
      <c r="C15" s="32" t="s">
        <v>38</v>
      </c>
      <c r="D15" s="33" t="s">
        <v>421</v>
      </c>
      <c r="E15" s="31" t="s">
        <v>12</v>
      </c>
      <c r="F15" s="31" t="s">
        <v>7</v>
      </c>
      <c r="G15" s="50" t="s">
        <v>411</v>
      </c>
      <c r="H15" s="57"/>
      <c r="I15" s="47"/>
    </row>
    <row r="16" spans="2:10" ht="90" customHeight="1">
      <c r="B16" s="176">
        <v>10</v>
      </c>
      <c r="C16" s="36" t="s">
        <v>13</v>
      </c>
      <c r="D16" s="457" t="s">
        <v>1123</v>
      </c>
      <c r="E16" s="458" t="s">
        <v>6</v>
      </c>
      <c r="F16" s="458" t="s">
        <v>983</v>
      </c>
      <c r="G16" s="459" t="s">
        <v>1117</v>
      </c>
      <c r="H16" s="57"/>
      <c r="I16" s="47"/>
    </row>
    <row r="17" spans="2:9" ht="50.1" customHeight="1">
      <c r="B17" s="176">
        <v>11</v>
      </c>
      <c r="C17" s="36" t="s">
        <v>14</v>
      </c>
      <c r="D17" s="457" t="s">
        <v>438</v>
      </c>
      <c r="E17" s="458" t="s">
        <v>6</v>
      </c>
      <c r="F17" s="458" t="s">
        <v>983</v>
      </c>
      <c r="G17" s="459" t="s">
        <v>1125</v>
      </c>
      <c r="H17" s="57"/>
      <c r="I17" s="47"/>
    </row>
    <row r="18" spans="2:9" ht="39.950000000000003" customHeight="1">
      <c r="B18" s="176">
        <v>12</v>
      </c>
      <c r="C18" s="32" t="s">
        <v>15</v>
      </c>
      <c r="D18" s="33" t="s">
        <v>82</v>
      </c>
      <c r="E18" s="34" t="s">
        <v>12</v>
      </c>
      <c r="F18" s="31" t="s">
        <v>985</v>
      </c>
      <c r="G18" s="50" t="s">
        <v>79</v>
      </c>
      <c r="H18" s="57"/>
      <c r="I18" s="47"/>
    </row>
    <row r="19" spans="2:9" ht="39.950000000000003" customHeight="1">
      <c r="B19" s="176">
        <v>13</v>
      </c>
      <c r="C19" s="32" t="s">
        <v>16</v>
      </c>
      <c r="D19" s="33" t="s">
        <v>441</v>
      </c>
      <c r="E19" s="31" t="s">
        <v>6</v>
      </c>
      <c r="F19" s="31" t="s">
        <v>983</v>
      </c>
      <c r="G19" s="51" t="s">
        <v>17</v>
      </c>
      <c r="H19" s="56"/>
    </row>
    <row r="20" spans="2:9" ht="45" customHeight="1">
      <c r="B20" s="176">
        <v>14</v>
      </c>
      <c r="C20" s="32" t="s">
        <v>128</v>
      </c>
      <c r="D20" s="33" t="s">
        <v>409</v>
      </c>
      <c r="E20" s="31" t="s">
        <v>12</v>
      </c>
      <c r="F20" s="31" t="s">
        <v>7</v>
      </c>
      <c r="G20" s="51" t="s">
        <v>408</v>
      </c>
      <c r="H20" s="56"/>
    </row>
    <row r="21" spans="2:9" ht="45" customHeight="1">
      <c r="B21" s="176">
        <v>15</v>
      </c>
      <c r="C21" s="32" t="s">
        <v>83</v>
      </c>
      <c r="D21" s="33" t="s">
        <v>410</v>
      </c>
      <c r="E21" s="31" t="s">
        <v>12</v>
      </c>
      <c r="F21" s="31" t="s">
        <v>983</v>
      </c>
      <c r="G21" s="51" t="s">
        <v>408</v>
      </c>
      <c r="H21" s="56"/>
    </row>
    <row r="22" spans="2:9" ht="39.950000000000003" customHeight="1">
      <c r="B22" s="176">
        <v>16</v>
      </c>
      <c r="C22" s="32" t="s">
        <v>84</v>
      </c>
      <c r="D22" s="33" t="s">
        <v>412</v>
      </c>
      <c r="E22" s="31" t="s">
        <v>12</v>
      </c>
      <c r="F22" s="31" t="s">
        <v>7</v>
      </c>
      <c r="G22" s="51" t="s">
        <v>411</v>
      </c>
      <c r="H22" s="56"/>
    </row>
    <row r="23" spans="2:9" ht="39.950000000000003" customHeight="1">
      <c r="B23" s="176">
        <v>17</v>
      </c>
      <c r="C23" s="32" t="s">
        <v>129</v>
      </c>
      <c r="D23" s="33" t="s">
        <v>127</v>
      </c>
      <c r="E23" s="31" t="s">
        <v>12</v>
      </c>
      <c r="F23" s="31" t="s">
        <v>7</v>
      </c>
      <c r="G23" s="51"/>
      <c r="H23" s="56"/>
    </row>
    <row r="24" spans="2:9" ht="39.950000000000003" customHeight="1">
      <c r="B24" s="176">
        <v>18</v>
      </c>
      <c r="C24" s="36" t="s">
        <v>20</v>
      </c>
      <c r="D24" s="33" t="s">
        <v>80</v>
      </c>
      <c r="E24" s="31" t="s">
        <v>12</v>
      </c>
      <c r="F24" s="31" t="s">
        <v>7</v>
      </c>
      <c r="G24" s="51"/>
      <c r="H24" s="56"/>
    </row>
    <row r="25" spans="2:9" ht="39.950000000000003" customHeight="1">
      <c r="B25" s="176">
        <v>19</v>
      </c>
      <c r="C25" s="36" t="s">
        <v>19</v>
      </c>
      <c r="D25" s="33" t="s">
        <v>439</v>
      </c>
      <c r="E25" s="31" t="s">
        <v>12</v>
      </c>
      <c r="F25" s="31" t="s">
        <v>983</v>
      </c>
      <c r="G25" s="51" t="s">
        <v>413</v>
      </c>
      <c r="H25" s="56"/>
    </row>
    <row r="26" spans="2:9" ht="90" customHeight="1">
      <c r="B26" s="176">
        <v>20</v>
      </c>
      <c r="C26" s="32" t="s">
        <v>130</v>
      </c>
      <c r="D26" s="33" t="s">
        <v>414</v>
      </c>
      <c r="E26" s="31" t="s">
        <v>12</v>
      </c>
      <c r="F26" s="31" t="s">
        <v>7</v>
      </c>
      <c r="G26" s="51" t="s">
        <v>415</v>
      </c>
      <c r="H26" s="56"/>
    </row>
    <row r="27" spans="2:9" ht="45" customHeight="1">
      <c r="B27" s="176">
        <v>21</v>
      </c>
      <c r="C27" s="36" t="s">
        <v>21</v>
      </c>
      <c r="D27" s="33" t="s">
        <v>417</v>
      </c>
      <c r="E27" s="31" t="s">
        <v>12</v>
      </c>
      <c r="F27" s="31" t="s">
        <v>7</v>
      </c>
      <c r="G27" s="51" t="s">
        <v>416</v>
      </c>
      <c r="H27" s="56"/>
    </row>
    <row r="28" spans="2:9" ht="45" customHeight="1">
      <c r="B28" s="176">
        <v>22</v>
      </c>
      <c r="C28" s="32" t="s">
        <v>131</v>
      </c>
      <c r="D28" s="33" t="s">
        <v>440</v>
      </c>
      <c r="E28" s="31" t="s">
        <v>12</v>
      </c>
      <c r="F28" s="31" t="s">
        <v>983</v>
      </c>
      <c r="G28" s="51" t="s">
        <v>423</v>
      </c>
      <c r="H28" s="56"/>
    </row>
    <row r="29" spans="2:9" ht="39.950000000000003" customHeight="1" thickBot="1">
      <c r="B29" s="170">
        <v>23</v>
      </c>
      <c r="C29" s="105" t="s">
        <v>132</v>
      </c>
      <c r="D29" s="106" t="s">
        <v>424</v>
      </c>
      <c r="E29" s="104" t="s">
        <v>12</v>
      </c>
      <c r="F29" s="104" t="s">
        <v>7</v>
      </c>
      <c r="G29" s="150" t="s">
        <v>411</v>
      </c>
      <c r="H29" s="56"/>
    </row>
    <row r="30" spans="2:9" ht="24.95" customHeight="1">
      <c r="C30" s="69"/>
      <c r="D30" s="47"/>
      <c r="G30" s="26"/>
      <c r="H30" s="26"/>
    </row>
    <row r="31" spans="2:9" ht="24.95" customHeight="1">
      <c r="C31" s="69"/>
      <c r="D31" s="47"/>
      <c r="G31" s="129"/>
      <c r="H31" s="26"/>
    </row>
    <row r="32" spans="2:9" ht="45" customHeight="1" thickBot="1">
      <c r="B32" s="70" t="s">
        <v>432</v>
      </c>
      <c r="C32" s="69"/>
      <c r="D32" s="47"/>
      <c r="G32" s="26"/>
      <c r="H32" s="26"/>
    </row>
    <row r="33" spans="2:10" ht="20.100000000000001" customHeight="1" thickBot="1">
      <c r="B33" s="178" t="s">
        <v>0</v>
      </c>
      <c r="C33" s="64" t="s">
        <v>429</v>
      </c>
      <c r="D33" s="130"/>
      <c r="E33" s="313" t="s">
        <v>431</v>
      </c>
      <c r="F33" s="314"/>
      <c r="G33" s="315"/>
      <c r="H33" s="58"/>
      <c r="I33" s="25"/>
      <c r="J33" s="23"/>
    </row>
    <row r="34" spans="2:10" ht="20.100000000000001" customHeight="1">
      <c r="B34" s="180" t="s">
        <v>986</v>
      </c>
      <c r="C34" s="148" t="s">
        <v>997</v>
      </c>
      <c r="D34" s="137"/>
      <c r="E34" s="307" t="s">
        <v>998</v>
      </c>
      <c r="F34" s="308"/>
      <c r="G34" s="309"/>
      <c r="H34" s="58"/>
      <c r="I34" s="25"/>
      <c r="J34" s="23"/>
    </row>
    <row r="35" spans="2:10" ht="20.100000000000001" customHeight="1">
      <c r="B35" s="181" t="s">
        <v>987</v>
      </c>
      <c r="C35" s="61" t="s">
        <v>317</v>
      </c>
      <c r="E35" s="307" t="s">
        <v>316</v>
      </c>
      <c r="F35" s="308"/>
      <c r="G35" s="309"/>
      <c r="H35" s="58"/>
      <c r="I35" s="25"/>
      <c r="J35" s="23"/>
    </row>
    <row r="36" spans="2:10" ht="20.100000000000001" customHeight="1">
      <c r="B36" s="181" t="s">
        <v>988</v>
      </c>
      <c r="C36" s="60" t="s">
        <v>65</v>
      </c>
      <c r="D36" s="131"/>
      <c r="E36" s="56" t="s">
        <v>23</v>
      </c>
      <c r="F36" s="26"/>
      <c r="G36" s="144"/>
      <c r="H36" s="58"/>
      <c r="I36" s="25"/>
      <c r="J36" s="23"/>
    </row>
    <row r="37" spans="2:10" ht="20.100000000000001" customHeight="1">
      <c r="B37" s="181" t="s">
        <v>989</v>
      </c>
      <c r="C37" s="60" t="s">
        <v>66</v>
      </c>
      <c r="D37" s="131"/>
      <c r="E37" s="145" t="s">
        <v>24</v>
      </c>
      <c r="F37" s="146"/>
      <c r="G37" s="147"/>
      <c r="H37" s="58"/>
      <c r="I37" s="25"/>
      <c r="J37" s="23"/>
    </row>
    <row r="38" spans="2:10" ht="20.100000000000001" customHeight="1">
      <c r="B38" s="181" t="s">
        <v>990</v>
      </c>
      <c r="C38" s="60" t="s">
        <v>67</v>
      </c>
      <c r="D38" s="131"/>
      <c r="E38" s="139" t="s">
        <v>25</v>
      </c>
      <c r="F38" s="131"/>
      <c r="G38" s="140"/>
      <c r="H38" s="58"/>
      <c r="I38" s="25"/>
      <c r="J38" s="23"/>
    </row>
    <row r="39" spans="2:10" ht="20.100000000000001" customHeight="1">
      <c r="B39" s="181" t="s">
        <v>991</v>
      </c>
      <c r="C39" s="60" t="s">
        <v>68</v>
      </c>
      <c r="D39" s="131"/>
      <c r="E39" s="139" t="s">
        <v>26</v>
      </c>
      <c r="F39" s="131"/>
      <c r="G39" s="140"/>
      <c r="H39" s="58"/>
      <c r="I39" s="25"/>
      <c r="J39" s="23"/>
    </row>
    <row r="40" spans="2:10" ht="20.100000000000001" customHeight="1">
      <c r="B40" s="181" t="s">
        <v>992</v>
      </c>
      <c r="C40" s="60" t="s">
        <v>69</v>
      </c>
      <c r="D40" s="131"/>
      <c r="E40" s="141" t="s">
        <v>40</v>
      </c>
      <c r="F40" s="142"/>
      <c r="G40" s="143"/>
      <c r="H40" s="58"/>
      <c r="I40" s="25"/>
      <c r="J40" s="23"/>
    </row>
    <row r="41" spans="2:10" ht="20.100000000000001" customHeight="1">
      <c r="B41" s="181" t="s">
        <v>993</v>
      </c>
      <c r="C41" s="60" t="s">
        <v>70</v>
      </c>
      <c r="D41" s="131"/>
      <c r="E41" s="139" t="s">
        <v>313</v>
      </c>
      <c r="F41" s="131"/>
      <c r="G41" s="140"/>
      <c r="H41" s="58"/>
      <c r="I41" s="25"/>
      <c r="J41" s="23"/>
    </row>
    <row r="42" spans="2:10" ht="20.100000000000001" customHeight="1">
      <c r="B42" s="181" t="s">
        <v>994</v>
      </c>
      <c r="C42" s="60" t="s">
        <v>328</v>
      </c>
      <c r="D42" s="131"/>
      <c r="E42" s="139" t="s">
        <v>27</v>
      </c>
      <c r="F42" s="142"/>
      <c r="G42" s="143"/>
      <c r="H42" s="56"/>
      <c r="J42" s="23"/>
    </row>
    <row r="43" spans="2:10" ht="20.100000000000001" customHeight="1">
      <c r="B43" s="181" t="s">
        <v>995</v>
      </c>
      <c r="C43" s="60" t="s">
        <v>430</v>
      </c>
      <c r="D43" s="131"/>
      <c r="E43" s="139" t="s">
        <v>955</v>
      </c>
      <c r="F43" s="142"/>
      <c r="G43" s="143"/>
      <c r="H43" s="56"/>
      <c r="J43" s="23"/>
    </row>
    <row r="44" spans="2:10" ht="20.100000000000001" customHeight="1" thickBot="1">
      <c r="B44" s="182"/>
      <c r="C44" s="65" t="s">
        <v>996</v>
      </c>
      <c r="D44" s="132"/>
      <c r="E44" s="310"/>
      <c r="F44" s="311"/>
      <c r="G44" s="312"/>
      <c r="H44" s="56"/>
      <c r="J44" s="23"/>
    </row>
    <row r="45" spans="2:10" ht="30" customHeight="1">
      <c r="B45" s="54"/>
      <c r="C45" s="55"/>
      <c r="D45" s="55"/>
      <c r="E45" s="54"/>
      <c r="F45" s="54"/>
      <c r="G45" s="54"/>
      <c r="H45" s="26"/>
      <c r="J45" s="23"/>
    </row>
  </sheetData>
  <mergeCells count="5">
    <mergeCell ref="E44:G44"/>
    <mergeCell ref="E33:G33"/>
    <mergeCell ref="E34:G34"/>
    <mergeCell ref="E35:G35"/>
    <mergeCell ref="C5:F5"/>
  </mergeCells>
  <phoneticPr fontId="1"/>
  <dataValidations count="1">
    <dataValidation type="list" allowBlank="1" showInputMessage="1" showErrorMessage="1" sqref="E7:E32" xr:uid="{9E26C77F-76C8-4813-8C0D-0F8AE926A7FF}">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92F94-5BBF-4301-9174-D77EB165491A}">
  <sheetPr codeName="Sheet7">
    <pageSetUpPr fitToPage="1"/>
  </sheetPr>
  <dimension ref="B1:J37"/>
  <sheetViews>
    <sheetView showGridLines="0" view="pageBreakPreview" zoomScale="90" zoomScaleNormal="100" zoomScaleSheetLayoutView="90" workbookViewId="0">
      <pane ySplit="6" topLeftCell="A7" activePane="bottomLeft" state="frozen"/>
      <selection activeCell="B61" sqref="B61"/>
      <selection pane="bottomLeft" activeCell="D11" sqref="D11"/>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6" width="8.625" style="24" customWidth="1"/>
    <col min="7" max="7" width="70.625" style="24" customWidth="1"/>
    <col min="8" max="8" width="2.625" style="24" customWidth="1"/>
    <col min="9" max="9" width="2.625" style="26" customWidth="1"/>
    <col min="10" max="10" width="8.875" style="27"/>
    <col min="11" max="11" width="8.875" style="23"/>
    <col min="12" max="12" width="94.625" style="23" customWidth="1"/>
    <col min="13" max="16384" width="8.875" style="23"/>
  </cols>
  <sheetData>
    <row r="1" spans="2:10" s="152" customFormat="1" ht="90" customHeight="1">
      <c r="B1" s="149" t="s">
        <v>385</v>
      </c>
      <c r="D1" s="149" t="str">
        <f>VLOOKUP(B1,ワークシート関数一覧!$C$7:$D$30,2,FALSE)</f>
        <v>国内株式 信用返済注文</v>
      </c>
      <c r="E1" s="153"/>
      <c r="F1" s="153"/>
      <c r="G1" s="153"/>
      <c r="H1" s="153"/>
      <c r="I1" s="154"/>
      <c r="J1" s="155"/>
    </row>
    <row r="2" spans="2:10" ht="30" customHeight="1">
      <c r="B2" s="71" t="str">
        <f>VLOOKUP(B1,ワークシート関数一覧!$C$7:$E$30,3,FALSE)</f>
        <v>SNT.MrgnCloseOrder</v>
      </c>
      <c r="C2" s="23"/>
    </row>
    <row r="3" spans="2:10" ht="30" customHeight="1">
      <c r="B3" s="72"/>
      <c r="C3" s="23"/>
    </row>
    <row r="4" spans="2:10" ht="39.950000000000003" customHeight="1">
      <c r="B4" s="70" t="s">
        <v>433</v>
      </c>
    </row>
    <row r="5" spans="2:10" ht="39.950000000000003" customHeight="1" thickBot="1">
      <c r="B5" s="70"/>
      <c r="C5" s="317" t="s">
        <v>1113</v>
      </c>
      <c r="D5" s="317"/>
      <c r="E5" s="317"/>
      <c r="F5" s="317"/>
    </row>
    <row r="6" spans="2:10" s="24" customFormat="1" ht="20.100000000000001" customHeight="1" thickBot="1">
      <c r="B6" s="183" t="s">
        <v>0</v>
      </c>
      <c r="C6" s="67" t="s">
        <v>3</v>
      </c>
      <c r="D6" s="67" t="s">
        <v>4</v>
      </c>
      <c r="E6" s="67" t="s">
        <v>428</v>
      </c>
      <c r="F6" s="67" t="s">
        <v>314</v>
      </c>
      <c r="G6" s="68" t="s">
        <v>425</v>
      </c>
      <c r="H6" s="59"/>
      <c r="I6" s="46"/>
      <c r="J6" s="28"/>
    </row>
    <row r="7" spans="2:10" ht="60" customHeight="1" thickTop="1">
      <c r="B7" s="176">
        <v>1</v>
      </c>
      <c r="C7" s="30" t="s">
        <v>434</v>
      </c>
      <c r="D7" s="30" t="s">
        <v>427</v>
      </c>
      <c r="E7" s="29" t="s">
        <v>6</v>
      </c>
      <c r="F7" s="29" t="s">
        <v>7</v>
      </c>
      <c r="G7" s="48" t="s">
        <v>426</v>
      </c>
      <c r="H7" s="56"/>
    </row>
    <row r="8" spans="2:10" ht="60" customHeight="1">
      <c r="B8" s="176">
        <v>2</v>
      </c>
      <c r="C8" s="32" t="s">
        <v>5</v>
      </c>
      <c r="D8" s="33" t="s">
        <v>418</v>
      </c>
      <c r="E8" s="31" t="s">
        <v>133</v>
      </c>
      <c r="F8" s="31" t="s">
        <v>982</v>
      </c>
      <c r="G8" s="49" t="s">
        <v>325</v>
      </c>
      <c r="H8" s="57"/>
      <c r="I8" s="47"/>
    </row>
    <row r="9" spans="2:10" s="35" customFormat="1" ht="60" customHeight="1">
      <c r="B9" s="176">
        <v>3</v>
      </c>
      <c r="C9" s="32" t="s">
        <v>8</v>
      </c>
      <c r="D9" s="33" t="s">
        <v>406</v>
      </c>
      <c r="E9" s="34" t="s">
        <v>6</v>
      </c>
      <c r="F9" s="31" t="s">
        <v>984</v>
      </c>
      <c r="G9" s="50" t="s">
        <v>422</v>
      </c>
      <c r="H9" s="57"/>
      <c r="I9" s="47"/>
      <c r="J9" s="27"/>
    </row>
    <row r="10" spans="2:10" ht="60" customHeight="1">
      <c r="B10" s="176">
        <v>4</v>
      </c>
      <c r="C10" s="32" t="s">
        <v>9</v>
      </c>
      <c r="D10" s="32" t="s">
        <v>437</v>
      </c>
      <c r="E10" s="31" t="s">
        <v>6</v>
      </c>
      <c r="F10" s="31" t="s">
        <v>983</v>
      </c>
      <c r="G10" s="50"/>
      <c r="H10" s="57"/>
      <c r="I10" s="47"/>
    </row>
    <row r="11" spans="2:10" ht="60" customHeight="1">
      <c r="B11" s="176">
        <v>5</v>
      </c>
      <c r="C11" s="32" t="s">
        <v>451</v>
      </c>
      <c r="D11" s="32" t="s">
        <v>452</v>
      </c>
      <c r="E11" s="31" t="s">
        <v>6</v>
      </c>
      <c r="F11" s="31" t="s">
        <v>999</v>
      </c>
      <c r="G11" s="50" t="s">
        <v>958</v>
      </c>
      <c r="H11" s="57"/>
      <c r="I11" s="47"/>
    </row>
    <row r="12" spans="2:10" ht="60" customHeight="1">
      <c r="B12" s="176">
        <v>6</v>
      </c>
      <c r="C12" s="32" t="s">
        <v>10</v>
      </c>
      <c r="D12" s="89" t="s">
        <v>453</v>
      </c>
      <c r="E12" s="31" t="s">
        <v>6</v>
      </c>
      <c r="F12" s="31" t="s">
        <v>983</v>
      </c>
      <c r="G12" s="50"/>
      <c r="H12" s="57"/>
      <c r="I12" s="47"/>
    </row>
    <row r="13" spans="2:10" ht="60" customHeight="1">
      <c r="B13" s="176">
        <v>7</v>
      </c>
      <c r="C13" s="32" t="s">
        <v>11</v>
      </c>
      <c r="D13" s="32" t="s">
        <v>455</v>
      </c>
      <c r="E13" s="31" t="s">
        <v>6</v>
      </c>
      <c r="F13" s="31" t="s">
        <v>984</v>
      </c>
      <c r="G13" s="50" t="s">
        <v>454</v>
      </c>
      <c r="H13" s="57"/>
      <c r="I13" s="47"/>
    </row>
    <row r="14" spans="2:10" ht="60" customHeight="1">
      <c r="B14" s="176">
        <v>8</v>
      </c>
      <c r="C14" s="32" t="s">
        <v>37</v>
      </c>
      <c r="D14" s="33" t="s">
        <v>419</v>
      </c>
      <c r="E14" s="31" t="s">
        <v>12</v>
      </c>
      <c r="F14" s="31" t="s">
        <v>983</v>
      </c>
      <c r="G14" s="50" t="s">
        <v>420</v>
      </c>
      <c r="H14" s="57"/>
      <c r="I14" s="47"/>
    </row>
    <row r="15" spans="2:10" ht="60" customHeight="1">
      <c r="B15" s="176">
        <v>9</v>
      </c>
      <c r="C15" s="32" t="s">
        <v>38</v>
      </c>
      <c r="D15" s="33" t="s">
        <v>421</v>
      </c>
      <c r="E15" s="31" t="s">
        <v>12</v>
      </c>
      <c r="F15" s="31" t="s">
        <v>7</v>
      </c>
      <c r="G15" s="50" t="s">
        <v>411</v>
      </c>
      <c r="H15" s="57"/>
      <c r="I15" s="47"/>
    </row>
    <row r="16" spans="2:10" ht="90" customHeight="1">
      <c r="B16" s="176">
        <v>10</v>
      </c>
      <c r="C16" s="36" t="s">
        <v>13</v>
      </c>
      <c r="D16" s="457" t="s">
        <v>1123</v>
      </c>
      <c r="E16" s="458" t="s">
        <v>6</v>
      </c>
      <c r="F16" s="458" t="s">
        <v>983</v>
      </c>
      <c r="G16" s="459" t="s">
        <v>1121</v>
      </c>
      <c r="H16" s="57"/>
      <c r="I16" s="47"/>
    </row>
    <row r="17" spans="2:10" ht="60" customHeight="1">
      <c r="B17" s="176">
        <v>11</v>
      </c>
      <c r="C17" s="36" t="s">
        <v>14</v>
      </c>
      <c r="D17" s="457" t="s">
        <v>438</v>
      </c>
      <c r="E17" s="458" t="s">
        <v>6</v>
      </c>
      <c r="F17" s="458" t="s">
        <v>983</v>
      </c>
      <c r="G17" s="459" t="s">
        <v>1126</v>
      </c>
      <c r="H17" s="57"/>
      <c r="I17" s="47"/>
    </row>
    <row r="18" spans="2:10" ht="60" customHeight="1">
      <c r="B18" s="176">
        <v>12</v>
      </c>
      <c r="C18" s="32" t="s">
        <v>15</v>
      </c>
      <c r="D18" s="33" t="s">
        <v>82</v>
      </c>
      <c r="E18" s="34" t="s">
        <v>12</v>
      </c>
      <c r="F18" s="31" t="s">
        <v>985</v>
      </c>
      <c r="G18" s="50" t="s">
        <v>79</v>
      </c>
      <c r="H18" s="57"/>
      <c r="I18" s="47"/>
    </row>
    <row r="19" spans="2:10" ht="60" customHeight="1">
      <c r="B19" s="176">
        <v>13</v>
      </c>
      <c r="C19" s="32" t="s">
        <v>128</v>
      </c>
      <c r="D19" s="33" t="s">
        <v>409</v>
      </c>
      <c r="E19" s="31" t="s">
        <v>12</v>
      </c>
      <c r="F19" s="31" t="s">
        <v>7</v>
      </c>
      <c r="G19" s="51" t="s">
        <v>408</v>
      </c>
      <c r="H19" s="56"/>
    </row>
    <row r="20" spans="2:10" ht="60" customHeight="1">
      <c r="B20" s="176">
        <v>14</v>
      </c>
      <c r="C20" s="32" t="s">
        <v>83</v>
      </c>
      <c r="D20" s="33" t="s">
        <v>410</v>
      </c>
      <c r="E20" s="31" t="s">
        <v>12</v>
      </c>
      <c r="F20" s="31" t="s">
        <v>983</v>
      </c>
      <c r="G20" s="51" t="s">
        <v>408</v>
      </c>
      <c r="H20" s="56"/>
    </row>
    <row r="21" spans="2:10" ht="60" customHeight="1" thickBot="1">
      <c r="B21" s="170">
        <v>15</v>
      </c>
      <c r="C21" s="105" t="s">
        <v>84</v>
      </c>
      <c r="D21" s="106" t="s">
        <v>412</v>
      </c>
      <c r="E21" s="104" t="s">
        <v>12</v>
      </c>
      <c r="F21" s="104" t="s">
        <v>7</v>
      </c>
      <c r="G21" s="150" t="s">
        <v>411</v>
      </c>
      <c r="H21" s="56"/>
    </row>
    <row r="22" spans="2:10" ht="24.95" customHeight="1">
      <c r="C22" s="69"/>
      <c r="D22" s="47"/>
      <c r="G22" s="26"/>
      <c r="H22" s="26"/>
    </row>
    <row r="23" spans="2:10" ht="24.95" customHeight="1">
      <c r="C23" s="69"/>
      <c r="D23" s="47"/>
      <c r="G23" s="129"/>
      <c r="H23" s="26"/>
    </row>
    <row r="24" spans="2:10" ht="45" customHeight="1" thickBot="1">
      <c r="B24" s="70" t="s">
        <v>432</v>
      </c>
      <c r="C24" s="69"/>
      <c r="D24" s="47"/>
      <c r="G24" s="26"/>
      <c r="H24" s="26"/>
    </row>
    <row r="25" spans="2:10" ht="20.100000000000001" customHeight="1" thickBot="1">
      <c r="B25" s="178" t="s">
        <v>0</v>
      </c>
      <c r="C25" s="64" t="s">
        <v>429</v>
      </c>
      <c r="D25" s="130"/>
      <c r="E25" s="316" t="s">
        <v>431</v>
      </c>
      <c r="F25" s="314"/>
      <c r="G25" s="315"/>
      <c r="H25" s="58"/>
      <c r="I25" s="25"/>
      <c r="J25" s="23"/>
    </row>
    <row r="26" spans="2:10" ht="20.100000000000001" customHeight="1">
      <c r="B26" s="180" t="s">
        <v>986</v>
      </c>
      <c r="C26" s="148" t="s">
        <v>997</v>
      </c>
      <c r="D26" s="137"/>
      <c r="E26" s="307" t="s">
        <v>998</v>
      </c>
      <c r="F26" s="308"/>
      <c r="G26" s="309"/>
      <c r="H26" s="58"/>
      <c r="I26" s="25"/>
      <c r="J26" s="23"/>
    </row>
    <row r="27" spans="2:10" ht="20.100000000000001" customHeight="1">
      <c r="B27" s="181" t="s">
        <v>987</v>
      </c>
      <c r="C27" s="61" t="s">
        <v>317</v>
      </c>
      <c r="E27" s="307" t="s">
        <v>316</v>
      </c>
      <c r="F27" s="308"/>
      <c r="G27" s="309"/>
      <c r="H27" s="58"/>
      <c r="I27" s="25"/>
      <c r="J27" s="23"/>
    </row>
    <row r="28" spans="2:10" ht="20.100000000000001" customHeight="1">
      <c r="B28" s="181" t="s">
        <v>988</v>
      </c>
      <c r="C28" s="60" t="s">
        <v>65</v>
      </c>
      <c r="D28" s="131"/>
      <c r="E28" s="56" t="s">
        <v>23</v>
      </c>
      <c r="F28" s="26"/>
      <c r="G28" s="144"/>
      <c r="H28" s="58"/>
      <c r="I28" s="25"/>
      <c r="J28" s="23"/>
    </row>
    <row r="29" spans="2:10" ht="20.100000000000001" customHeight="1">
      <c r="B29" s="181" t="s">
        <v>989</v>
      </c>
      <c r="C29" s="60" t="s">
        <v>66</v>
      </c>
      <c r="D29" s="131"/>
      <c r="E29" s="145" t="s">
        <v>24</v>
      </c>
      <c r="F29" s="146"/>
      <c r="G29" s="147"/>
      <c r="H29" s="58"/>
      <c r="I29" s="25"/>
      <c r="J29" s="23"/>
    </row>
    <row r="30" spans="2:10" ht="20.100000000000001" customHeight="1">
      <c r="B30" s="181" t="s">
        <v>990</v>
      </c>
      <c r="C30" s="60" t="s">
        <v>67</v>
      </c>
      <c r="D30" s="131"/>
      <c r="E30" s="139" t="s">
        <v>25</v>
      </c>
      <c r="F30" s="131"/>
      <c r="G30" s="140"/>
      <c r="H30" s="58"/>
      <c r="I30" s="25"/>
      <c r="J30" s="23"/>
    </row>
    <row r="31" spans="2:10" ht="20.100000000000001" customHeight="1">
      <c r="B31" s="181" t="s">
        <v>991</v>
      </c>
      <c r="C31" s="60" t="s">
        <v>68</v>
      </c>
      <c r="D31" s="131"/>
      <c r="E31" s="139" t="s">
        <v>26</v>
      </c>
      <c r="F31" s="131"/>
      <c r="G31" s="140"/>
      <c r="H31" s="58"/>
      <c r="I31" s="25"/>
      <c r="J31" s="23"/>
    </row>
    <row r="32" spans="2:10" ht="20.100000000000001" customHeight="1">
      <c r="B32" s="181" t="s">
        <v>992</v>
      </c>
      <c r="C32" s="60" t="s">
        <v>69</v>
      </c>
      <c r="D32" s="131"/>
      <c r="E32" s="141" t="s">
        <v>40</v>
      </c>
      <c r="F32" s="142"/>
      <c r="G32" s="143"/>
      <c r="H32" s="58"/>
      <c r="I32" s="25"/>
      <c r="J32" s="23"/>
    </row>
    <row r="33" spans="2:10" ht="20.100000000000001" customHeight="1">
      <c r="B33" s="181" t="s">
        <v>993</v>
      </c>
      <c r="C33" s="60" t="s">
        <v>70</v>
      </c>
      <c r="D33" s="131"/>
      <c r="E33" s="139" t="s">
        <v>313</v>
      </c>
      <c r="F33" s="131"/>
      <c r="G33" s="140"/>
      <c r="H33" s="58"/>
      <c r="I33" s="25"/>
      <c r="J33" s="23"/>
    </row>
    <row r="34" spans="2:10" ht="20.100000000000001" customHeight="1">
      <c r="B34" s="181" t="s">
        <v>994</v>
      </c>
      <c r="C34" s="60" t="s">
        <v>328</v>
      </c>
      <c r="D34" s="131"/>
      <c r="E34" s="139" t="s">
        <v>27</v>
      </c>
      <c r="F34" s="142"/>
      <c r="G34" s="143"/>
      <c r="H34" s="56"/>
      <c r="J34" s="23"/>
    </row>
    <row r="35" spans="2:10" ht="20.100000000000001" customHeight="1">
      <c r="B35" s="181" t="s">
        <v>995</v>
      </c>
      <c r="C35" s="60" t="s">
        <v>430</v>
      </c>
      <c r="D35" s="131"/>
      <c r="E35" s="139" t="s">
        <v>955</v>
      </c>
      <c r="F35" s="142"/>
      <c r="G35" s="143"/>
      <c r="H35" s="56"/>
      <c r="J35" s="23"/>
    </row>
    <row r="36" spans="2:10" ht="20.100000000000001" customHeight="1" thickBot="1">
      <c r="B36" s="182"/>
      <c r="C36" s="65" t="s">
        <v>996</v>
      </c>
      <c r="D36" s="132"/>
      <c r="E36" s="310"/>
      <c r="F36" s="311"/>
      <c r="G36" s="312"/>
      <c r="H36" s="56"/>
      <c r="J36" s="23"/>
    </row>
    <row r="37" spans="2:10" ht="30" customHeight="1">
      <c r="B37" s="54"/>
      <c r="C37" s="55"/>
      <c r="D37" s="55"/>
      <c r="E37" s="54"/>
      <c r="F37" s="54"/>
      <c r="G37" s="54"/>
      <c r="H37" s="26"/>
      <c r="J37" s="23"/>
    </row>
  </sheetData>
  <mergeCells count="5">
    <mergeCell ref="E36:G36"/>
    <mergeCell ref="E25:G25"/>
    <mergeCell ref="E26:G26"/>
    <mergeCell ref="E27:G27"/>
    <mergeCell ref="C5:F5"/>
  </mergeCells>
  <phoneticPr fontId="1"/>
  <dataValidations count="1">
    <dataValidation type="list" allowBlank="1" showInputMessage="1" showErrorMessage="1" sqref="E7:E24" xr:uid="{0A64EF95-AB69-4AD1-9348-E8F927A7F3E5}">
      <formula1>"必須,任意"</formula1>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headerFooter scaleWithDoc="0"/>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FB9FB-0F83-4EF4-BA1A-23B93B789EFB}">
  <sheetPr codeName="Sheet8">
    <pageSetUpPr fitToPage="1"/>
  </sheetPr>
  <dimension ref="B1:J41"/>
  <sheetViews>
    <sheetView showGridLines="0" view="pageBreakPreview" zoomScaleNormal="100" zoomScaleSheetLayoutView="100" workbookViewId="0">
      <pane ySplit="6" topLeftCell="A7" activePane="bottomLeft" state="frozen"/>
      <selection activeCell="B61" sqref="B61"/>
      <selection pane="bottomLeft" activeCell="E10" sqref="E10"/>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8.625" style="24" customWidth="1"/>
    <col min="6" max="6" width="10.625" style="24" customWidth="1"/>
    <col min="7" max="7" width="70.625" style="24" customWidth="1"/>
    <col min="8" max="8" width="2.625" style="24" customWidth="1"/>
    <col min="9" max="9" width="2.625" style="26" customWidth="1"/>
    <col min="10" max="10" width="8.875" style="27"/>
    <col min="11" max="11" width="8.875" style="23"/>
    <col min="12" max="12" width="94.625" style="23" customWidth="1"/>
    <col min="13" max="16384" width="8.875" style="23"/>
  </cols>
  <sheetData>
    <row r="1" spans="2:10" s="156" customFormat="1" ht="90" customHeight="1">
      <c r="B1" s="149" t="s">
        <v>386</v>
      </c>
      <c r="C1" s="152"/>
      <c r="D1" s="149" t="str">
        <f>VLOOKUP(B1,ワークシート関数一覧!$C$7:$D$30,2,FALSE)</f>
        <v>国内株式 訂正注文</v>
      </c>
      <c r="E1" s="153"/>
      <c r="F1" s="153"/>
      <c r="G1" s="153"/>
      <c r="H1" s="153"/>
      <c r="I1" s="154"/>
      <c r="J1" s="155"/>
    </row>
    <row r="2" spans="2:10" ht="30" customHeight="1">
      <c r="B2" s="71" t="str">
        <f>VLOOKUP(B1,ワークシート関数一覧!$C$7:$E$30,3,FALSE)</f>
        <v>SNT.ModifyOrder</v>
      </c>
      <c r="C2" s="23"/>
    </row>
    <row r="3" spans="2:10" ht="20.100000000000001" customHeight="1">
      <c r="B3" s="72"/>
      <c r="C3" s="23"/>
    </row>
    <row r="4" spans="2:10" ht="39.950000000000003" customHeight="1">
      <c r="B4" s="70" t="s">
        <v>433</v>
      </c>
    </row>
    <row r="5" spans="2:10" ht="39.950000000000003" customHeight="1" thickBot="1">
      <c r="B5" s="70"/>
      <c r="C5" s="300" t="s">
        <v>1114</v>
      </c>
      <c r="D5" s="318"/>
      <c r="E5" s="318"/>
      <c r="F5" s="318"/>
    </row>
    <row r="6" spans="2:10" s="24" customFormat="1" ht="20.100000000000001" customHeight="1" thickBot="1">
      <c r="B6" s="183" t="s">
        <v>0</v>
      </c>
      <c r="C6" s="67" t="s">
        <v>3</v>
      </c>
      <c r="D6" s="67" t="s">
        <v>4</v>
      </c>
      <c r="E6" s="67" t="s">
        <v>428</v>
      </c>
      <c r="F6" s="67" t="s">
        <v>314</v>
      </c>
      <c r="G6" s="68" t="s">
        <v>425</v>
      </c>
      <c r="H6" s="59"/>
      <c r="I6" s="46"/>
      <c r="J6" s="28"/>
    </row>
    <row r="7" spans="2:10" ht="45" customHeight="1" thickTop="1">
      <c r="B7" s="176">
        <v>1</v>
      </c>
      <c r="C7" s="30" t="s">
        <v>434</v>
      </c>
      <c r="D7" s="30" t="s">
        <v>427</v>
      </c>
      <c r="E7" s="29" t="s">
        <v>6</v>
      </c>
      <c r="F7" s="29" t="s">
        <v>7</v>
      </c>
      <c r="G7" s="48" t="s">
        <v>426</v>
      </c>
      <c r="H7" s="56"/>
    </row>
    <row r="8" spans="2:10" ht="45" customHeight="1">
      <c r="B8" s="176">
        <v>2</v>
      </c>
      <c r="C8" s="32" t="s">
        <v>5</v>
      </c>
      <c r="D8" s="33" t="s">
        <v>418</v>
      </c>
      <c r="E8" s="31" t="s">
        <v>133</v>
      </c>
      <c r="F8" s="31" t="s">
        <v>982</v>
      </c>
      <c r="G8" s="49" t="s">
        <v>325</v>
      </c>
      <c r="H8" s="57"/>
      <c r="I8" s="47"/>
    </row>
    <row r="9" spans="2:10" s="35" customFormat="1" ht="45" customHeight="1">
      <c r="B9" s="176">
        <v>3</v>
      </c>
      <c r="C9" s="32" t="s">
        <v>456</v>
      </c>
      <c r="D9" s="33" t="s">
        <v>457</v>
      </c>
      <c r="E9" s="34" t="s">
        <v>6</v>
      </c>
      <c r="F9" s="31" t="s">
        <v>983</v>
      </c>
      <c r="G9" s="50"/>
      <c r="H9" s="57"/>
      <c r="I9" s="47"/>
      <c r="J9" s="27"/>
    </row>
    <row r="10" spans="2:10" ht="90" customHeight="1">
      <c r="B10" s="176">
        <v>4</v>
      </c>
      <c r="C10" s="32" t="s">
        <v>52</v>
      </c>
      <c r="D10" s="32" t="s">
        <v>219</v>
      </c>
      <c r="E10" s="31" t="s">
        <v>6</v>
      </c>
      <c r="F10" s="31" t="s">
        <v>999</v>
      </c>
      <c r="G10" s="50" t="s">
        <v>952</v>
      </c>
      <c r="H10" s="57"/>
      <c r="I10" s="47"/>
    </row>
    <row r="11" spans="2:10" ht="45" customHeight="1">
      <c r="B11" s="176">
        <v>5</v>
      </c>
      <c r="C11" s="32" t="s">
        <v>11</v>
      </c>
      <c r="D11" s="32" t="s">
        <v>458</v>
      </c>
      <c r="E11" s="31" t="s">
        <v>6</v>
      </c>
      <c r="F11" s="31" t="s">
        <v>7</v>
      </c>
      <c r="G11" s="50"/>
      <c r="H11" s="57"/>
      <c r="I11" s="47"/>
    </row>
    <row r="12" spans="2:10" ht="45" customHeight="1">
      <c r="B12" s="176">
        <v>6</v>
      </c>
      <c r="C12" s="32" t="s">
        <v>37</v>
      </c>
      <c r="D12" s="33" t="s">
        <v>419</v>
      </c>
      <c r="E12" s="31" t="s">
        <v>12</v>
      </c>
      <c r="F12" s="31" t="s">
        <v>983</v>
      </c>
      <c r="G12" s="50" t="s">
        <v>459</v>
      </c>
      <c r="H12" s="57"/>
      <c r="I12" s="47"/>
    </row>
    <row r="13" spans="2:10" ht="45" customHeight="1">
      <c r="B13" s="176">
        <v>7</v>
      </c>
      <c r="C13" s="32" t="s">
        <v>38</v>
      </c>
      <c r="D13" s="33" t="s">
        <v>421</v>
      </c>
      <c r="E13" s="31" t="s">
        <v>12</v>
      </c>
      <c r="F13" s="31" t="s">
        <v>7</v>
      </c>
      <c r="G13" s="50" t="s">
        <v>411</v>
      </c>
      <c r="H13" s="57"/>
      <c r="I13" s="47"/>
    </row>
    <row r="14" spans="2:10" ht="90" customHeight="1">
      <c r="B14" s="176">
        <v>8</v>
      </c>
      <c r="C14" s="36" t="s">
        <v>13</v>
      </c>
      <c r="D14" s="457" t="s">
        <v>1123</v>
      </c>
      <c r="E14" s="458" t="s">
        <v>6</v>
      </c>
      <c r="F14" s="458" t="s">
        <v>983</v>
      </c>
      <c r="G14" s="459" t="s">
        <v>1122</v>
      </c>
      <c r="H14" s="57"/>
      <c r="I14" s="47"/>
    </row>
    <row r="15" spans="2:10" ht="45" customHeight="1">
      <c r="B15" s="176">
        <v>9</v>
      </c>
      <c r="C15" s="32" t="s">
        <v>15</v>
      </c>
      <c r="D15" s="457" t="s">
        <v>318</v>
      </c>
      <c r="E15" s="460" t="s">
        <v>12</v>
      </c>
      <c r="F15" s="458" t="s">
        <v>985</v>
      </c>
      <c r="G15" s="459" t="s">
        <v>1119</v>
      </c>
      <c r="H15" s="57"/>
      <c r="I15" s="47"/>
    </row>
    <row r="16" spans="2:10" ht="45" customHeight="1">
      <c r="B16" s="176">
        <v>10</v>
      </c>
      <c r="C16" s="32" t="s">
        <v>128</v>
      </c>
      <c r="D16" s="33" t="s">
        <v>409</v>
      </c>
      <c r="E16" s="31" t="s">
        <v>12</v>
      </c>
      <c r="F16" s="31" t="s">
        <v>7</v>
      </c>
      <c r="G16" s="51" t="s">
        <v>460</v>
      </c>
      <c r="H16" s="56"/>
    </row>
    <row r="17" spans="2:10" ht="45" customHeight="1">
      <c r="B17" s="176">
        <v>11</v>
      </c>
      <c r="C17" s="32" t="s">
        <v>83</v>
      </c>
      <c r="D17" s="33" t="s">
        <v>410</v>
      </c>
      <c r="E17" s="31" t="s">
        <v>12</v>
      </c>
      <c r="F17" s="31" t="s">
        <v>983</v>
      </c>
      <c r="G17" s="51" t="s">
        <v>461</v>
      </c>
      <c r="H17" s="56"/>
    </row>
    <row r="18" spans="2:10" ht="45" customHeight="1">
      <c r="B18" s="176">
        <v>12</v>
      </c>
      <c r="C18" s="32" t="s">
        <v>84</v>
      </c>
      <c r="D18" s="33" t="s">
        <v>412</v>
      </c>
      <c r="E18" s="31" t="s">
        <v>12</v>
      </c>
      <c r="F18" s="31" t="s">
        <v>7</v>
      </c>
      <c r="G18" s="51" t="s">
        <v>411</v>
      </c>
      <c r="H18" s="56"/>
    </row>
    <row r="19" spans="2:10" ht="45" customHeight="1">
      <c r="B19" s="176">
        <v>13</v>
      </c>
      <c r="C19" s="32" t="s">
        <v>129</v>
      </c>
      <c r="D19" s="33" t="s">
        <v>127</v>
      </c>
      <c r="E19" s="31" t="s">
        <v>12</v>
      </c>
      <c r="F19" s="31" t="s">
        <v>7</v>
      </c>
      <c r="G19" s="51"/>
      <c r="H19" s="56"/>
    </row>
    <row r="20" spans="2:10" ht="45" customHeight="1">
      <c r="B20" s="176">
        <v>14</v>
      </c>
      <c r="C20" s="36" t="s">
        <v>20</v>
      </c>
      <c r="D20" s="33" t="s">
        <v>80</v>
      </c>
      <c r="E20" s="31" t="s">
        <v>12</v>
      </c>
      <c r="F20" s="31" t="s">
        <v>7</v>
      </c>
      <c r="G20" s="51"/>
      <c r="H20" s="56"/>
    </row>
    <row r="21" spans="2:10" ht="45" customHeight="1">
      <c r="B21" s="176">
        <v>15</v>
      </c>
      <c r="C21" s="36" t="s">
        <v>19</v>
      </c>
      <c r="D21" s="33" t="s">
        <v>439</v>
      </c>
      <c r="E21" s="31" t="s">
        <v>12</v>
      </c>
      <c r="F21" s="31" t="s">
        <v>983</v>
      </c>
      <c r="G21" s="51" t="s">
        <v>462</v>
      </c>
      <c r="H21" s="56"/>
    </row>
    <row r="22" spans="2:10" ht="90" customHeight="1">
      <c r="B22" s="176">
        <v>16</v>
      </c>
      <c r="C22" s="32" t="s">
        <v>130</v>
      </c>
      <c r="D22" s="33" t="s">
        <v>414</v>
      </c>
      <c r="E22" s="31" t="s">
        <v>12</v>
      </c>
      <c r="F22" s="31" t="s">
        <v>7</v>
      </c>
      <c r="G22" s="51" t="s">
        <v>463</v>
      </c>
      <c r="H22" s="56"/>
    </row>
    <row r="23" spans="2:10" ht="45" customHeight="1">
      <c r="B23" s="176">
        <v>17</v>
      </c>
      <c r="C23" s="36" t="s">
        <v>21</v>
      </c>
      <c r="D23" s="33" t="s">
        <v>417</v>
      </c>
      <c r="E23" s="31" t="s">
        <v>12</v>
      </c>
      <c r="F23" s="31" t="s">
        <v>7</v>
      </c>
      <c r="G23" s="51" t="s">
        <v>464</v>
      </c>
      <c r="H23" s="56"/>
    </row>
    <row r="24" spans="2:10" ht="45" customHeight="1">
      <c r="B24" s="176">
        <v>18</v>
      </c>
      <c r="C24" s="32" t="s">
        <v>131</v>
      </c>
      <c r="D24" s="33" t="s">
        <v>440</v>
      </c>
      <c r="E24" s="31" t="s">
        <v>12</v>
      </c>
      <c r="F24" s="31" t="s">
        <v>983</v>
      </c>
      <c r="G24" s="51" t="s">
        <v>465</v>
      </c>
      <c r="H24" s="56"/>
    </row>
    <row r="25" spans="2:10" ht="45" customHeight="1" thickBot="1">
      <c r="B25" s="170">
        <v>19</v>
      </c>
      <c r="C25" s="105" t="s">
        <v>132</v>
      </c>
      <c r="D25" s="106" t="s">
        <v>424</v>
      </c>
      <c r="E25" s="104" t="s">
        <v>12</v>
      </c>
      <c r="F25" s="104" t="s">
        <v>7</v>
      </c>
      <c r="G25" s="150" t="s">
        <v>411</v>
      </c>
      <c r="H25" s="56"/>
    </row>
    <row r="26" spans="2:10" ht="24.95" customHeight="1">
      <c r="C26" s="69"/>
      <c r="D26" s="47"/>
      <c r="G26" s="26"/>
      <c r="H26" s="26"/>
    </row>
    <row r="27" spans="2:10" ht="24.95" customHeight="1">
      <c r="C27" s="69"/>
      <c r="D27" s="47"/>
      <c r="G27" s="129"/>
      <c r="H27" s="26"/>
    </row>
    <row r="28" spans="2:10" ht="45" customHeight="1" thickBot="1">
      <c r="B28" s="70" t="s">
        <v>432</v>
      </c>
      <c r="C28" s="69"/>
      <c r="D28" s="47"/>
      <c r="G28" s="26"/>
      <c r="H28" s="26"/>
    </row>
    <row r="29" spans="2:10" ht="20.100000000000001" customHeight="1" thickBot="1">
      <c r="B29" s="178" t="s">
        <v>0</v>
      </c>
      <c r="C29" s="64" t="s">
        <v>429</v>
      </c>
      <c r="D29" s="130"/>
      <c r="E29" s="301" t="s">
        <v>431</v>
      </c>
      <c r="F29" s="302"/>
      <c r="G29" s="303"/>
      <c r="H29" s="58"/>
      <c r="I29" s="25"/>
      <c r="J29" s="23"/>
    </row>
    <row r="30" spans="2:10" ht="20.100000000000001" customHeight="1">
      <c r="B30" s="180" t="s">
        <v>986</v>
      </c>
      <c r="C30" s="148" t="s">
        <v>997</v>
      </c>
      <c r="D30" s="137"/>
      <c r="E30" s="307" t="s">
        <v>998</v>
      </c>
      <c r="F30" s="308"/>
      <c r="G30" s="309"/>
      <c r="H30" s="58"/>
      <c r="I30" s="25"/>
      <c r="J30" s="23"/>
    </row>
    <row r="31" spans="2:10" ht="20.100000000000001" customHeight="1">
      <c r="B31" s="181" t="s">
        <v>987</v>
      </c>
      <c r="C31" s="61" t="s">
        <v>317</v>
      </c>
      <c r="E31" s="307" t="s">
        <v>316</v>
      </c>
      <c r="F31" s="308"/>
      <c r="G31" s="309"/>
      <c r="H31" s="58"/>
      <c r="I31" s="25"/>
      <c r="J31" s="23"/>
    </row>
    <row r="32" spans="2:10" ht="20.100000000000001" customHeight="1">
      <c r="B32" s="181" t="s">
        <v>988</v>
      </c>
      <c r="C32" s="60" t="s">
        <v>65</v>
      </c>
      <c r="D32" s="131"/>
      <c r="E32" s="56" t="s">
        <v>23</v>
      </c>
      <c r="F32" s="26"/>
      <c r="G32" s="144"/>
      <c r="H32" s="58"/>
      <c r="I32" s="25"/>
      <c r="J32" s="23"/>
    </row>
    <row r="33" spans="2:10" ht="20.100000000000001" customHeight="1">
      <c r="B33" s="181" t="s">
        <v>989</v>
      </c>
      <c r="C33" s="60" t="s">
        <v>66</v>
      </c>
      <c r="D33" s="131"/>
      <c r="E33" s="145" t="s">
        <v>24</v>
      </c>
      <c r="F33" s="146"/>
      <c r="G33" s="147"/>
      <c r="H33" s="58"/>
      <c r="I33" s="25"/>
      <c r="J33" s="23"/>
    </row>
    <row r="34" spans="2:10" ht="20.100000000000001" customHeight="1">
      <c r="B34" s="181" t="s">
        <v>990</v>
      </c>
      <c r="C34" s="60" t="s">
        <v>67</v>
      </c>
      <c r="D34" s="131"/>
      <c r="E34" s="139" t="s">
        <v>25</v>
      </c>
      <c r="F34" s="131"/>
      <c r="G34" s="140"/>
      <c r="H34" s="58"/>
      <c r="I34" s="25"/>
      <c r="J34" s="23"/>
    </row>
    <row r="35" spans="2:10" ht="20.100000000000001" customHeight="1">
      <c r="B35" s="181" t="s">
        <v>991</v>
      </c>
      <c r="C35" s="60" t="s">
        <v>68</v>
      </c>
      <c r="D35" s="131"/>
      <c r="E35" s="139" t="s">
        <v>26</v>
      </c>
      <c r="F35" s="131"/>
      <c r="G35" s="140"/>
      <c r="H35" s="58"/>
      <c r="I35" s="25"/>
      <c r="J35" s="23"/>
    </row>
    <row r="36" spans="2:10" ht="20.100000000000001" customHeight="1">
      <c r="B36" s="181" t="s">
        <v>992</v>
      </c>
      <c r="C36" s="60" t="s">
        <v>69</v>
      </c>
      <c r="D36" s="131"/>
      <c r="E36" s="141" t="s">
        <v>40</v>
      </c>
      <c r="F36" s="142"/>
      <c r="G36" s="143"/>
      <c r="H36" s="58"/>
      <c r="I36" s="25"/>
      <c r="J36" s="23"/>
    </row>
    <row r="37" spans="2:10" ht="20.100000000000001" customHeight="1">
      <c r="B37" s="181" t="s">
        <v>993</v>
      </c>
      <c r="C37" s="60" t="s">
        <v>70</v>
      </c>
      <c r="D37" s="131"/>
      <c r="E37" s="139" t="s">
        <v>313</v>
      </c>
      <c r="F37" s="131"/>
      <c r="G37" s="140"/>
      <c r="H37" s="58"/>
      <c r="I37" s="25"/>
      <c r="J37" s="23"/>
    </row>
    <row r="38" spans="2:10" ht="20.100000000000001" customHeight="1">
      <c r="B38" s="181" t="s">
        <v>994</v>
      </c>
      <c r="C38" s="60" t="s">
        <v>328</v>
      </c>
      <c r="D38" s="131"/>
      <c r="E38" s="139" t="s">
        <v>27</v>
      </c>
      <c r="F38" s="142"/>
      <c r="G38" s="143"/>
      <c r="H38" s="56"/>
      <c r="J38" s="23"/>
    </row>
    <row r="39" spans="2:10" ht="20.100000000000001" customHeight="1">
      <c r="B39" s="181" t="s">
        <v>995</v>
      </c>
      <c r="C39" s="60" t="s">
        <v>430</v>
      </c>
      <c r="D39" s="131"/>
      <c r="E39" s="139" t="s">
        <v>955</v>
      </c>
      <c r="F39" s="142"/>
      <c r="G39" s="143"/>
      <c r="H39" s="56"/>
      <c r="J39" s="23"/>
    </row>
    <row r="40" spans="2:10" ht="20.100000000000001" customHeight="1" thickBot="1">
      <c r="B40" s="182"/>
      <c r="C40" s="65" t="s">
        <v>996</v>
      </c>
      <c r="D40" s="132"/>
      <c r="E40" s="310"/>
      <c r="F40" s="311"/>
      <c r="G40" s="312"/>
      <c r="H40" s="56"/>
      <c r="J40" s="23"/>
    </row>
    <row r="41" spans="2:10" ht="30" customHeight="1">
      <c r="B41" s="54"/>
      <c r="C41" s="55"/>
      <c r="D41" s="55"/>
      <c r="E41" s="54"/>
      <c r="F41" s="54"/>
      <c r="G41" s="54"/>
      <c r="H41" s="26"/>
      <c r="J41" s="23"/>
    </row>
  </sheetData>
  <mergeCells count="5">
    <mergeCell ref="E40:G40"/>
    <mergeCell ref="E29:G29"/>
    <mergeCell ref="E30:G30"/>
    <mergeCell ref="E31:G31"/>
    <mergeCell ref="C5:F5"/>
  </mergeCells>
  <phoneticPr fontId="1"/>
  <dataValidations count="1">
    <dataValidation type="list" allowBlank="1" showInputMessage="1" showErrorMessage="1" sqref="E7:E28" xr:uid="{E1EB41C8-3CD7-45F0-9115-BA364B763EF2}">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ADF0-08AA-4B6A-918A-9B3C95EBAFD0}">
  <sheetPr codeName="Sheet9">
    <pageSetUpPr fitToPage="1"/>
  </sheetPr>
  <dimension ref="B1:J26"/>
  <sheetViews>
    <sheetView showGridLines="0" view="pageBreakPreview" zoomScaleNormal="100" zoomScaleSheetLayoutView="100" workbookViewId="0">
      <pane ySplit="6" topLeftCell="A7" activePane="bottomLeft" state="frozen"/>
      <selection activeCell="B61" sqref="B61"/>
      <selection pane="bottomLeft" activeCell="B61" sqref="B61"/>
    </sheetView>
  </sheetViews>
  <sheetFormatPr defaultColWidth="8.875" defaultRowHeight="12"/>
  <cols>
    <col min="1" max="1" width="2.625" style="23" customWidth="1"/>
    <col min="2" max="2" width="4.625" style="24" bestFit="1" customWidth="1"/>
    <col min="3" max="3" width="25.625" style="25" customWidth="1"/>
    <col min="4" max="4" width="50" style="25" bestFit="1" customWidth="1"/>
    <col min="5" max="5" width="8.625" style="24" customWidth="1"/>
    <col min="6" max="6" width="10.625" style="24" customWidth="1"/>
    <col min="7" max="7" width="70.625" style="24" customWidth="1"/>
    <col min="8" max="8" width="2.625" style="24" customWidth="1"/>
    <col min="9" max="9" width="2.625" style="26" customWidth="1"/>
    <col min="10" max="10" width="8.875" style="27"/>
    <col min="11" max="11" width="8.875" style="23"/>
    <col min="12" max="12" width="94.625" style="23" customWidth="1"/>
    <col min="13" max="16384" width="8.875" style="23"/>
  </cols>
  <sheetData>
    <row r="1" spans="2:10" s="156" customFormat="1" ht="90" customHeight="1">
      <c r="B1" s="149" t="s">
        <v>387</v>
      </c>
      <c r="C1" s="152"/>
      <c r="D1" s="149" t="str">
        <f>VLOOKUP(B1,ワークシート関数一覧!$C$7:$D$30,2,FALSE)</f>
        <v>国内株式 取消注文</v>
      </c>
      <c r="E1" s="153"/>
      <c r="F1" s="153"/>
      <c r="G1" s="153"/>
      <c r="H1" s="153"/>
      <c r="I1" s="154"/>
      <c r="J1" s="155"/>
    </row>
    <row r="2" spans="2:10" ht="30" customHeight="1">
      <c r="B2" s="71" t="str">
        <f>VLOOKUP(B1,ワークシート関数一覧!$C$7:$E$30,3,FALSE)</f>
        <v>SNT.CancelOrder</v>
      </c>
      <c r="C2" s="23"/>
    </row>
    <row r="3" spans="2:10" ht="20.100000000000001" customHeight="1">
      <c r="B3" s="72"/>
      <c r="C3" s="23"/>
    </row>
    <row r="4" spans="2:10" ht="39.950000000000003" customHeight="1">
      <c r="B4" s="70" t="s">
        <v>433</v>
      </c>
    </row>
    <row r="5" spans="2:10" ht="39.950000000000003" customHeight="1" thickBot="1">
      <c r="B5" s="70"/>
      <c r="C5" s="319" t="s">
        <v>1044</v>
      </c>
      <c r="D5" s="320"/>
      <c r="E5" s="320"/>
      <c r="F5" s="320"/>
    </row>
    <row r="6" spans="2:10" s="24" customFormat="1" ht="30" customHeight="1" thickBot="1">
      <c r="B6" s="66" t="s">
        <v>0</v>
      </c>
      <c r="C6" s="67" t="s">
        <v>3</v>
      </c>
      <c r="D6" s="67" t="s">
        <v>4</v>
      </c>
      <c r="E6" s="67" t="s">
        <v>428</v>
      </c>
      <c r="F6" s="67" t="s">
        <v>314</v>
      </c>
      <c r="G6" s="68" t="s">
        <v>425</v>
      </c>
      <c r="H6" s="59"/>
      <c r="I6" s="46"/>
      <c r="J6" s="28"/>
    </row>
    <row r="7" spans="2:10" ht="60" customHeight="1" thickTop="1">
      <c r="B7" s="176">
        <v>1</v>
      </c>
      <c r="C7" s="30" t="s">
        <v>434</v>
      </c>
      <c r="D7" s="30" t="s">
        <v>427</v>
      </c>
      <c r="E7" s="29" t="s">
        <v>6</v>
      </c>
      <c r="F7" s="29" t="s">
        <v>7</v>
      </c>
      <c r="G7" s="48" t="s">
        <v>426</v>
      </c>
      <c r="H7" s="56"/>
    </row>
    <row r="8" spans="2:10" ht="60" customHeight="1">
      <c r="B8" s="176">
        <v>2</v>
      </c>
      <c r="C8" s="32" t="s">
        <v>5</v>
      </c>
      <c r="D8" s="33" t="s">
        <v>418</v>
      </c>
      <c r="E8" s="31" t="s">
        <v>133</v>
      </c>
      <c r="F8" s="31" t="s">
        <v>196</v>
      </c>
      <c r="G8" s="49" t="s">
        <v>325</v>
      </c>
      <c r="H8" s="57"/>
      <c r="I8" s="47"/>
    </row>
    <row r="9" spans="2:10" s="35" customFormat="1" ht="60" customHeight="1">
      <c r="B9" s="176">
        <v>3</v>
      </c>
      <c r="C9" s="32" t="s">
        <v>456</v>
      </c>
      <c r="D9" s="33" t="s">
        <v>457</v>
      </c>
      <c r="E9" s="34" t="s">
        <v>6</v>
      </c>
      <c r="F9" s="31" t="s">
        <v>983</v>
      </c>
      <c r="G9" s="50"/>
      <c r="H9" s="57"/>
      <c r="I9" s="47"/>
      <c r="J9" s="27"/>
    </row>
    <row r="10" spans="2:10" ht="90" customHeight="1" thickBot="1">
      <c r="B10" s="176">
        <v>4</v>
      </c>
      <c r="C10" s="105" t="s">
        <v>52</v>
      </c>
      <c r="D10" s="105" t="s">
        <v>219</v>
      </c>
      <c r="E10" s="104" t="s">
        <v>6</v>
      </c>
      <c r="F10" s="104" t="s">
        <v>999</v>
      </c>
      <c r="G10" s="157" t="s">
        <v>952</v>
      </c>
      <c r="H10" s="57"/>
      <c r="I10" s="47"/>
    </row>
    <row r="11" spans="2:10" ht="24.95" customHeight="1">
      <c r="C11" s="69"/>
      <c r="D11" s="47"/>
      <c r="G11" s="26"/>
      <c r="H11" s="26"/>
    </row>
    <row r="12" spans="2:10" ht="24.95" customHeight="1">
      <c r="C12" s="69"/>
      <c r="D12" s="47"/>
      <c r="G12" s="129"/>
      <c r="H12" s="26"/>
    </row>
    <row r="13" spans="2:10" ht="45" customHeight="1" thickBot="1">
      <c r="B13" s="70" t="s">
        <v>432</v>
      </c>
      <c r="C13" s="69"/>
      <c r="D13" s="47"/>
      <c r="G13" s="26"/>
      <c r="H13" s="26"/>
    </row>
    <row r="14" spans="2:10" ht="30" customHeight="1" thickBot="1">
      <c r="B14" s="178" t="s">
        <v>0</v>
      </c>
      <c r="C14" s="64" t="s">
        <v>429</v>
      </c>
      <c r="D14" s="130"/>
      <c r="E14" s="301" t="s">
        <v>431</v>
      </c>
      <c r="F14" s="302"/>
      <c r="G14" s="303"/>
      <c r="H14" s="58"/>
      <c r="I14" s="25"/>
      <c r="J14" s="23"/>
    </row>
    <row r="15" spans="2:10" ht="45" customHeight="1">
      <c r="B15" s="180" t="s">
        <v>986</v>
      </c>
      <c r="C15" s="148" t="s">
        <v>997</v>
      </c>
      <c r="D15" s="137"/>
      <c r="E15" s="307" t="s">
        <v>998</v>
      </c>
      <c r="F15" s="308"/>
      <c r="G15" s="309"/>
      <c r="H15" s="58"/>
      <c r="I15" s="25"/>
      <c r="J15" s="23"/>
    </row>
    <row r="16" spans="2:10" ht="45" customHeight="1">
      <c r="B16" s="181" t="s">
        <v>987</v>
      </c>
      <c r="C16" s="61" t="s">
        <v>317</v>
      </c>
      <c r="E16" s="307" t="s">
        <v>316</v>
      </c>
      <c r="F16" s="308"/>
      <c r="G16" s="309"/>
      <c r="H16" s="58"/>
      <c r="I16" s="25"/>
      <c r="J16" s="23"/>
    </row>
    <row r="17" spans="2:10" ht="45" customHeight="1">
      <c r="B17" s="181" t="s">
        <v>988</v>
      </c>
      <c r="C17" s="60" t="s">
        <v>65</v>
      </c>
      <c r="D17" s="131"/>
      <c r="E17" s="56" t="s">
        <v>23</v>
      </c>
      <c r="F17" s="26"/>
      <c r="G17" s="144"/>
      <c r="H17" s="58"/>
      <c r="I17" s="25"/>
      <c r="J17" s="23"/>
    </row>
    <row r="18" spans="2:10" ht="45" customHeight="1">
      <c r="B18" s="181" t="s">
        <v>989</v>
      </c>
      <c r="C18" s="60" t="s">
        <v>66</v>
      </c>
      <c r="D18" s="131"/>
      <c r="E18" s="145" t="s">
        <v>24</v>
      </c>
      <c r="F18" s="146"/>
      <c r="G18" s="147"/>
      <c r="H18" s="58"/>
      <c r="I18" s="25"/>
      <c r="J18" s="23"/>
    </row>
    <row r="19" spans="2:10" ht="45" customHeight="1">
      <c r="B19" s="181" t="s">
        <v>990</v>
      </c>
      <c r="C19" s="60" t="s">
        <v>67</v>
      </c>
      <c r="D19" s="131"/>
      <c r="E19" s="139" t="s">
        <v>25</v>
      </c>
      <c r="F19" s="131"/>
      <c r="G19" s="140"/>
      <c r="H19" s="58"/>
      <c r="I19" s="25"/>
      <c r="J19" s="23"/>
    </row>
    <row r="20" spans="2:10" ht="45" customHeight="1">
      <c r="B20" s="181" t="s">
        <v>991</v>
      </c>
      <c r="C20" s="60" t="s">
        <v>68</v>
      </c>
      <c r="D20" s="131"/>
      <c r="E20" s="139" t="s">
        <v>26</v>
      </c>
      <c r="F20" s="131"/>
      <c r="G20" s="140"/>
      <c r="H20" s="58"/>
      <c r="I20" s="25"/>
      <c r="J20" s="23"/>
    </row>
    <row r="21" spans="2:10" ht="45" customHeight="1">
      <c r="B21" s="181" t="s">
        <v>992</v>
      </c>
      <c r="C21" s="60" t="s">
        <v>69</v>
      </c>
      <c r="D21" s="131"/>
      <c r="E21" s="141" t="s">
        <v>40</v>
      </c>
      <c r="F21" s="142"/>
      <c r="G21" s="143"/>
      <c r="H21" s="58"/>
      <c r="I21" s="25"/>
      <c r="J21" s="23"/>
    </row>
    <row r="22" spans="2:10" ht="45" customHeight="1">
      <c r="B22" s="181" t="s">
        <v>993</v>
      </c>
      <c r="C22" s="60" t="s">
        <v>70</v>
      </c>
      <c r="D22" s="131"/>
      <c r="E22" s="139" t="s">
        <v>313</v>
      </c>
      <c r="F22" s="131"/>
      <c r="G22" s="140"/>
      <c r="H22" s="58"/>
      <c r="I22" s="25"/>
      <c r="J22" s="23"/>
    </row>
    <row r="23" spans="2:10" ht="45" customHeight="1">
      <c r="B23" s="181" t="s">
        <v>994</v>
      </c>
      <c r="C23" s="60" t="s">
        <v>328</v>
      </c>
      <c r="D23" s="131"/>
      <c r="E23" s="139" t="s">
        <v>27</v>
      </c>
      <c r="F23" s="142"/>
      <c r="G23" s="143"/>
      <c r="H23" s="56"/>
      <c r="J23" s="23"/>
    </row>
    <row r="24" spans="2:10" ht="45" customHeight="1">
      <c r="B24" s="181" t="s">
        <v>995</v>
      </c>
      <c r="C24" s="60" t="s">
        <v>430</v>
      </c>
      <c r="D24" s="131"/>
      <c r="E24" s="139" t="s">
        <v>955</v>
      </c>
      <c r="F24" s="142"/>
      <c r="G24" s="143"/>
      <c r="H24" s="56"/>
      <c r="J24" s="23"/>
    </row>
    <row r="25" spans="2:10" ht="45" customHeight="1" thickBot="1">
      <c r="B25" s="182"/>
      <c r="C25" s="65" t="s">
        <v>996</v>
      </c>
      <c r="D25" s="132"/>
      <c r="E25" s="310"/>
      <c r="F25" s="311"/>
      <c r="G25" s="312"/>
      <c r="H25" s="56"/>
      <c r="J25" s="23"/>
    </row>
    <row r="26" spans="2:10" ht="30" customHeight="1">
      <c r="B26" s="54"/>
      <c r="C26" s="55"/>
      <c r="D26" s="55"/>
      <c r="E26" s="54"/>
      <c r="F26" s="54"/>
      <c r="G26" s="54"/>
      <c r="H26" s="26"/>
      <c r="J26" s="23"/>
    </row>
  </sheetData>
  <mergeCells count="5">
    <mergeCell ref="E25:G25"/>
    <mergeCell ref="E14:G14"/>
    <mergeCell ref="E15:G15"/>
    <mergeCell ref="E16:G16"/>
    <mergeCell ref="C5:F5"/>
  </mergeCells>
  <phoneticPr fontId="1"/>
  <dataValidations count="1">
    <dataValidation type="list" allowBlank="1" showInputMessage="1" showErrorMessage="1" sqref="E7:E13" xr:uid="{7E22DFD3-E099-4BDE-81D0-53F07C0EB2FB}">
      <formula1>"必須,任意"</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headerFooter scaleWithDoc="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表紙</vt:lpstr>
      <vt:lpstr>変更履歴</vt:lpstr>
      <vt:lpstr>用語</vt:lpstr>
      <vt:lpstr>ワークシート関数一覧</vt:lpstr>
      <vt:lpstr>W01</vt:lpstr>
      <vt:lpstr>W02</vt:lpstr>
      <vt:lpstr>W03</vt:lpstr>
      <vt:lpstr>W04</vt:lpstr>
      <vt:lpstr>W05</vt:lpstr>
      <vt:lpstr>W06</vt:lpstr>
      <vt:lpstr>W07</vt:lpstr>
      <vt:lpstr>W08</vt:lpstr>
      <vt:lpstr>W09</vt:lpstr>
      <vt:lpstr>W10</vt:lpstr>
      <vt:lpstr>W11・W12</vt:lpstr>
      <vt:lpstr>W13・W14</vt:lpstr>
      <vt:lpstr>W15</vt:lpstr>
      <vt:lpstr>W16</vt:lpstr>
      <vt:lpstr>W17・W18</vt:lpstr>
      <vt:lpstr>W19</vt:lpstr>
      <vt:lpstr>W20・W21</vt:lpstr>
      <vt:lpstr>W22・W23</vt:lpstr>
      <vt:lpstr>W24</vt:lpstr>
      <vt:lpstr>'W06'!Print_Area</vt:lpstr>
      <vt:lpstr>'W07'!Print_Area</vt:lpstr>
      <vt:lpstr>'W08'!Print_Area</vt:lpstr>
      <vt:lpstr>'W09'!Print_Area</vt:lpstr>
      <vt:lpstr>'W10'!Print_Area</vt:lpstr>
      <vt:lpstr>'W15'!Print_Area</vt:lpstr>
      <vt:lpstr>'W16'!Print_Area</vt:lpstr>
      <vt:lpstr>'W19'!Print_Area</vt:lpstr>
      <vt:lpstr>'W24'!Print_Area</vt:lpstr>
      <vt:lpstr>ワークシート関数一覧!Print_Area</vt:lpstr>
      <vt:lpstr>用語!Print_Area</vt:lpstr>
      <vt:lpstr>'W01'!Print_Titles</vt:lpstr>
      <vt:lpstr>'W02'!Print_Titles</vt:lpstr>
      <vt:lpstr>'W03'!Print_Titles</vt:lpstr>
      <vt:lpstr>'W04'!Print_Titles</vt:lpstr>
      <vt:lpstr>'W05'!Print_Titles</vt:lpstr>
      <vt:lpstr>'W06'!Print_Titles</vt:lpstr>
      <vt:lpstr>'W07'!Print_Titles</vt:lpstr>
      <vt:lpstr>'W08'!Print_Titles</vt:lpstr>
      <vt:lpstr>'W09'!Print_Titles</vt:lpstr>
      <vt:lpstr>'W10'!Print_Titles</vt:lpstr>
      <vt:lpstr>'W15'!Print_Titles</vt:lpstr>
      <vt:lpstr>'W19'!Print_Titles</vt:lpstr>
      <vt:lpstr>'W24'!Print_Titles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裕史</dc:creator>
  <cp:lastModifiedBy>生田目 大輔</cp:lastModifiedBy>
  <cp:lastPrinted>2025-01-22T02:28:38Z</cp:lastPrinted>
  <dcterms:created xsi:type="dcterms:W3CDTF">2015-06-05T18:19:34Z</dcterms:created>
  <dcterms:modified xsi:type="dcterms:W3CDTF">2025-03-14T08:32:35Z</dcterms:modified>
</cp:coreProperties>
</file>