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ntd-fs01\z.全部署共通\■プロジェクト関連\33_RSS\サンプルシート\顧客提供\20240524\シンプル\"/>
    </mc:Choice>
  </mc:AlternateContent>
  <xr:revisionPtr revIDLastSave="0" documentId="13_ncr:1_{CB82EF39-EEA4-4E81-A5C8-3FDD1BFDB30D}" xr6:coauthVersionLast="47" xr6:coauthVersionMax="47" xr10:uidLastSave="{00000000-0000-0000-0000-000000000000}"/>
  <workbookProtection workbookAlgorithmName="SHA-512" workbookHashValue="trOW4uTKInX+9xMmZ0oI0vlBmtfvVLETR9YSmDsfhT+U1iMv8Q6jvM/uye0cNjgAoq5kUrLXUApNpvJNYZvpbw==" workbookSaltValue="Gjvb9E+BSlvjOeHBuXsXEQ==" workbookSpinCount="100000" lockStructure="1"/>
  <bookViews>
    <workbookView xWindow="28680" yWindow="-120" windowWidth="29040" windowHeight="17640" activeTab="3" xr2:uid="{74BF4AF0-FACF-4824-87E8-697C88A010DE}"/>
  </bookViews>
  <sheets>
    <sheet name="説明" sheetId="4" r:id="rId1"/>
    <sheet name="株式" sheetId="1" r:id="rId2"/>
    <sheet name="為替情報" sheetId="6" r:id="rId3"/>
    <sheet name="指数情報" sheetId="7" r:id="rId4"/>
  </sheets>
  <definedNames>
    <definedName name="_xlnm.Print_Area" localSheetId="2">為替情報!$A$1:$AC$43</definedName>
    <definedName name="_xlnm.Print_Area" localSheetId="1">株式!$A$1:$AC$43</definedName>
    <definedName name="_xlnm.Print_Area" localSheetId="3">指数情報!$A$1:$AC$43</definedName>
    <definedName name="_xlnm.Print_Area" localSheetId="0">説明!$A$1:$AB$30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1" l="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12" i="1"/>
  <c r="I41" i="6"/>
  <c r="H41" i="6"/>
  <c r="I40" i="6"/>
  <c r="H40" i="6"/>
  <c r="I39" i="6"/>
  <c r="H39" i="6"/>
  <c r="I38" i="6"/>
  <c r="H38" i="6"/>
  <c r="I37" i="6"/>
  <c r="H37" i="6"/>
  <c r="I36" i="6"/>
  <c r="H36" i="6"/>
  <c r="I35" i="6"/>
  <c r="H35" i="6"/>
  <c r="I34" i="6"/>
  <c r="H34" i="6"/>
  <c r="I33" i="6"/>
  <c r="H33" i="6"/>
  <c r="I32" i="6"/>
  <c r="H32" i="6"/>
  <c r="I31" i="6"/>
  <c r="H31" i="6"/>
  <c r="I30" i="6"/>
  <c r="H30" i="6"/>
  <c r="I29" i="6"/>
  <c r="H29" i="6"/>
  <c r="I28" i="6"/>
  <c r="H28" i="6"/>
  <c r="I27" i="6"/>
  <c r="H27" i="6"/>
  <c r="I26" i="6"/>
  <c r="H26" i="6"/>
  <c r="I25" i="6"/>
  <c r="H25" i="6"/>
  <c r="I24" i="6"/>
  <c r="H24" i="6"/>
  <c r="I23" i="6"/>
  <c r="H23" i="6"/>
  <c r="I22" i="6"/>
  <c r="H22" i="6"/>
  <c r="I21" i="6"/>
  <c r="H21" i="6"/>
  <c r="I20" i="6"/>
  <c r="H20" i="6"/>
  <c r="I19" i="6"/>
  <c r="H19" i="6"/>
  <c r="I18" i="6"/>
  <c r="H18" i="6"/>
  <c r="I17" i="6"/>
  <c r="H17" i="6"/>
  <c r="I16" i="6"/>
  <c r="H16" i="6"/>
  <c r="I15" i="6"/>
  <c r="H15" i="6"/>
  <c r="I14" i="6"/>
  <c r="H14" i="6"/>
  <c r="I13" i="6"/>
  <c r="H13" i="6"/>
  <c r="I12" i="6"/>
  <c r="H12" i="6"/>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12" i="7"/>
  <c r="W9" i="6"/>
  <c r="V9" i="1"/>
  <c r="B10" i="6"/>
  <c r="B10" i="7"/>
  <c r="B10" i="1"/>
</calcChain>
</file>

<file path=xl/sharedStrings.xml><?xml version="1.0" encoding="utf-8"?>
<sst xmlns="http://schemas.openxmlformats.org/spreadsheetml/2006/main" count="209" uniqueCount="153">
  <si>
    <t>銘柄コード</t>
    <rPh sb="0" eb="2">
      <t>メイガラ</t>
    </rPh>
    <phoneticPr fontId="1"/>
  </si>
  <si>
    <t>USD/JPY</t>
    <phoneticPr fontId="1"/>
  </si>
  <si>
    <t>足種別</t>
    <rPh sb="0" eb="1">
      <t>アシ</t>
    </rPh>
    <rPh sb="1" eb="3">
      <t>シュベツ</t>
    </rPh>
    <phoneticPr fontId="1"/>
  </si>
  <si>
    <t>通貨ペア</t>
    <rPh sb="0" eb="2">
      <t>ツウカ</t>
    </rPh>
    <phoneticPr fontId="1"/>
  </si>
  <si>
    <t>サンプルシート使用上の注意事項</t>
    <rPh sb="7" eb="10">
      <t>シヨウジョウ</t>
    </rPh>
    <rPh sb="11" eb="13">
      <t>チュウイ</t>
    </rPh>
    <rPh sb="13" eb="15">
      <t>ジコウ</t>
    </rPh>
    <phoneticPr fontId="1"/>
  </si>
  <si>
    <t>この色のセルに関数が入力されています</t>
    <rPh sb="2" eb="3">
      <t>イロ</t>
    </rPh>
    <rPh sb="7" eb="9">
      <t>カンスウ</t>
    </rPh>
    <rPh sb="10" eb="12">
      <t>ニュウリョク</t>
    </rPh>
    <phoneticPr fontId="1"/>
  </si>
  <si>
    <t>本シートでは、Excelのグラフ描画機能と連携して、ローソク足のチャートが生成できます。</t>
    <rPh sb="0" eb="1">
      <t>ホン</t>
    </rPh>
    <rPh sb="16" eb="18">
      <t>ビョウガ</t>
    </rPh>
    <rPh sb="18" eb="20">
      <t>キノウ</t>
    </rPh>
    <rPh sb="21" eb="23">
      <t>レンケイ</t>
    </rPh>
    <rPh sb="30" eb="31">
      <t>アシ</t>
    </rPh>
    <rPh sb="37" eb="39">
      <t>セイセイ</t>
    </rPh>
    <phoneticPr fontId="1"/>
  </si>
  <si>
    <t>日時</t>
    <phoneticPr fontId="1"/>
  </si>
  <si>
    <t>始値</t>
    <phoneticPr fontId="1"/>
  </si>
  <si>
    <t>高値</t>
    <phoneticPr fontId="1"/>
  </si>
  <si>
    <t>安値</t>
    <phoneticPr fontId="1"/>
  </si>
  <si>
    <t>終値</t>
    <phoneticPr fontId="1"/>
  </si>
  <si>
    <t>出来高</t>
    <phoneticPr fontId="1"/>
  </si>
  <si>
    <t>仮想足フラグ</t>
    <phoneticPr fontId="1"/>
  </si>
  <si>
    <t>この色のセルに値を入力してチャートが生成されます。</t>
    <rPh sb="2" eb="3">
      <t>イロ</t>
    </rPh>
    <rPh sb="7" eb="8">
      <t>アタイ</t>
    </rPh>
    <rPh sb="9" eb="11">
      <t>ニュウリョク</t>
    </rPh>
    <rPh sb="18" eb="20">
      <t>セイセイ</t>
    </rPh>
    <phoneticPr fontId="1"/>
  </si>
  <si>
    <t>　銘柄名</t>
    <rPh sb="1" eb="3">
      <t>メイガラ</t>
    </rPh>
    <rPh sb="3" eb="4">
      <t>メイ</t>
    </rPh>
    <phoneticPr fontId="1"/>
  </si>
  <si>
    <t>日付抽出</t>
    <rPh sb="0" eb="2">
      <t>ヒヅケ</t>
    </rPh>
    <rPh sb="2" eb="4">
      <t>チュウシュツ</t>
    </rPh>
    <phoneticPr fontId="1"/>
  </si>
  <si>
    <t>指数　チャート生成</t>
    <rPh sb="0" eb="2">
      <t>シスウ</t>
    </rPh>
    <rPh sb="7" eb="9">
      <t>セイセイ</t>
    </rPh>
    <phoneticPr fontId="1"/>
  </si>
  <si>
    <t>日経平均</t>
    <phoneticPr fontId="1"/>
  </si>
  <si>
    <t>TOPIX</t>
    <phoneticPr fontId="1"/>
  </si>
  <si>
    <t>JPX日経400</t>
    <phoneticPr fontId="1"/>
  </si>
  <si>
    <t>東証G250指数</t>
    <phoneticPr fontId="1"/>
  </si>
  <si>
    <t>東証G Core</t>
    <phoneticPr fontId="1"/>
  </si>
  <si>
    <t>東証S Top20</t>
    <phoneticPr fontId="1"/>
  </si>
  <si>
    <t>大型</t>
    <phoneticPr fontId="1"/>
  </si>
  <si>
    <t>中型</t>
    <phoneticPr fontId="1"/>
  </si>
  <si>
    <t>小型</t>
    <phoneticPr fontId="1"/>
  </si>
  <si>
    <t>東証REIT指数</t>
    <phoneticPr fontId="1"/>
  </si>
  <si>
    <t>EUR/JPY</t>
    <phoneticPr fontId="1"/>
  </si>
  <si>
    <t>GBP/JPY</t>
    <phoneticPr fontId="1"/>
  </si>
  <si>
    <t>CHF/JPY</t>
    <phoneticPr fontId="1"/>
  </si>
  <si>
    <t>CAD/JPY</t>
    <phoneticPr fontId="1"/>
  </si>
  <si>
    <t>BRL/JPY</t>
    <phoneticPr fontId="1"/>
  </si>
  <si>
    <t>AUD/JPY</t>
    <phoneticPr fontId="1"/>
  </si>
  <si>
    <t>NZD/JPY</t>
    <phoneticPr fontId="1"/>
  </si>
  <si>
    <t>ZAR/JPY</t>
    <phoneticPr fontId="1"/>
  </si>
  <si>
    <t>CNY/JPY</t>
    <phoneticPr fontId="1"/>
  </si>
  <si>
    <t>KRW/JPY</t>
    <phoneticPr fontId="1"/>
  </si>
  <si>
    <t>TRY/JPY</t>
    <phoneticPr fontId="1"/>
  </si>
  <si>
    <t>ＵＳドル</t>
    <phoneticPr fontId="1"/>
  </si>
  <si>
    <t>ユーロ</t>
    <phoneticPr fontId="1"/>
  </si>
  <si>
    <t>イギリスポンド</t>
    <phoneticPr fontId="1"/>
  </si>
  <si>
    <t>スイスフラン</t>
    <phoneticPr fontId="1"/>
  </si>
  <si>
    <t>カナダドル</t>
    <phoneticPr fontId="1"/>
  </si>
  <si>
    <t>ブラジルレアル</t>
    <phoneticPr fontId="1"/>
  </si>
  <si>
    <t>オーストラリアドル</t>
    <phoneticPr fontId="1"/>
  </si>
  <si>
    <t>ニュージーランドドル</t>
    <phoneticPr fontId="1"/>
  </si>
  <si>
    <t>南アフリカランド</t>
    <rPh sb="0" eb="1">
      <t>ミナミ</t>
    </rPh>
    <phoneticPr fontId="1"/>
  </si>
  <si>
    <t>中国元</t>
    <rPh sb="0" eb="2">
      <t>チュウゴク</t>
    </rPh>
    <rPh sb="2" eb="3">
      <t>ゲン</t>
    </rPh>
    <phoneticPr fontId="1"/>
  </si>
  <si>
    <t>韓国ウォン</t>
    <rPh sb="0" eb="2">
      <t>カンコク</t>
    </rPh>
    <phoneticPr fontId="1"/>
  </si>
  <si>
    <t>トルコリラ</t>
    <phoneticPr fontId="1"/>
  </si>
  <si>
    <t>※　自動更新にはなっておりません。</t>
    <rPh sb="2" eb="4">
      <t>ジドウ</t>
    </rPh>
    <rPh sb="4" eb="6">
      <t>コウシン</t>
    </rPh>
    <phoneticPr fontId="1"/>
  </si>
  <si>
    <t>チャート生成　サンプルシート</t>
    <rPh sb="4" eb="6">
      <t>セイセイ</t>
    </rPh>
    <phoneticPr fontId="1"/>
  </si>
  <si>
    <t>※　取得本数の値を減少させると、前回取得時の情報が残りますのでご注意下さい。</t>
    <rPh sb="2" eb="4">
      <t>シュトク</t>
    </rPh>
    <rPh sb="4" eb="6">
      <t>ホンスウ</t>
    </rPh>
    <rPh sb="5" eb="6">
      <t>スウ</t>
    </rPh>
    <rPh sb="7" eb="8">
      <t>アタイ</t>
    </rPh>
    <rPh sb="9" eb="11">
      <t>ゲンショウ</t>
    </rPh>
    <rPh sb="16" eb="18">
      <t>ゼンカイ</t>
    </rPh>
    <rPh sb="18" eb="20">
      <t>シュトク</t>
    </rPh>
    <rPh sb="20" eb="21">
      <t>ジ</t>
    </rPh>
    <rPh sb="22" eb="24">
      <t>ジョウホウ</t>
    </rPh>
    <rPh sb="25" eb="26">
      <t>ノコ</t>
    </rPh>
    <rPh sb="32" eb="34">
      <t>チュウイ</t>
    </rPh>
    <rPh sb="34" eb="35">
      <t>クダ</t>
    </rPh>
    <phoneticPr fontId="1"/>
  </si>
  <si>
    <t>　本シートでは、Excelのグラフ描画機能と連携して、ローソク足のチャートが生成できます。</t>
    <rPh sb="1" eb="2">
      <t>ホン</t>
    </rPh>
    <rPh sb="17" eb="19">
      <t>ビョウガ</t>
    </rPh>
    <rPh sb="19" eb="21">
      <t>キノウ</t>
    </rPh>
    <rPh sb="22" eb="24">
      <t>レンケイ</t>
    </rPh>
    <rPh sb="31" eb="32">
      <t>アシ</t>
    </rPh>
    <rPh sb="38" eb="40">
      <t>セイセイ</t>
    </rPh>
    <phoneticPr fontId="1"/>
  </si>
  <si>
    <t>　株式　チャート生成</t>
    <rPh sb="1" eb="3">
      <t>カブシキ</t>
    </rPh>
    <rPh sb="8" eb="10">
      <t>セイセイ</t>
    </rPh>
    <phoneticPr fontId="1"/>
  </si>
  <si>
    <t>　為替　チャート生成</t>
    <rPh sb="1" eb="3">
      <t>カワセ</t>
    </rPh>
    <rPh sb="8" eb="10">
      <t>セイセイ</t>
    </rPh>
    <phoneticPr fontId="1"/>
  </si>
  <si>
    <t>通貨</t>
  </si>
  <si>
    <t>※　取得本数の値を減少させると、前回取得時の情報が残りますのでご注意下さい。</t>
    <rPh sb="2" eb="4">
      <t>シュトク</t>
    </rPh>
    <rPh sb="4" eb="6">
      <t>ホンスウ</t>
    </rPh>
    <rPh sb="7" eb="8">
      <t>アタイ</t>
    </rPh>
    <rPh sb="9" eb="11">
      <t>ゲンショウ</t>
    </rPh>
    <rPh sb="16" eb="18">
      <t>ゼンカイ</t>
    </rPh>
    <rPh sb="18" eb="20">
      <t>シュトク</t>
    </rPh>
    <rPh sb="20" eb="21">
      <t>ジ</t>
    </rPh>
    <rPh sb="22" eb="24">
      <t>ジョウホウ</t>
    </rPh>
    <rPh sb="25" eb="26">
      <t>ノコ</t>
    </rPh>
    <rPh sb="32" eb="34">
      <t>チュウイ</t>
    </rPh>
    <rPh sb="34" eb="35">
      <t>クダ</t>
    </rPh>
    <phoneticPr fontId="1"/>
  </si>
  <si>
    <t>　＜指数コード一覧＞</t>
    <rPh sb="2" eb="4">
      <t>シスウ</t>
    </rPh>
    <rPh sb="7" eb="9">
      <t>イチラン</t>
    </rPh>
    <phoneticPr fontId="1"/>
  </si>
  <si>
    <t>　＜通貨ペア一覧＞</t>
    <rPh sb="2" eb="4">
      <t>ツウカ</t>
    </rPh>
    <rPh sb="6" eb="8">
      <t>イチラン</t>
    </rPh>
    <phoneticPr fontId="1"/>
  </si>
  <si>
    <t>指数名</t>
    <rPh sb="0" eb="2">
      <t>シスウ</t>
    </rPh>
    <rPh sb="2" eb="3">
      <t>メイ</t>
    </rPh>
    <phoneticPr fontId="1"/>
  </si>
  <si>
    <t>USD/JPY</t>
  </si>
  <si>
    <t>15m</t>
  </si>
  <si>
    <t>取得本数について、引数30（30本）を入力しております。</t>
    <rPh sb="0" eb="2">
      <t>シュトク</t>
    </rPh>
    <rPh sb="2" eb="4">
      <t>ホンスウ</t>
    </rPh>
    <rPh sb="9" eb="11">
      <t>ヒキスウ</t>
    </rPh>
    <rPh sb="16" eb="17">
      <t>ホン</t>
    </rPh>
    <rPh sb="19" eb="21">
      <t>ニュウリョク</t>
    </rPh>
    <phoneticPr fontId="1"/>
  </si>
  <si>
    <t>時間抽出</t>
    <rPh sb="0" eb="4">
      <t>ジカンチュウシュツ</t>
    </rPh>
    <phoneticPr fontId="1"/>
  </si>
  <si>
    <t>v1.1</t>
    <phoneticPr fontId="1"/>
  </si>
  <si>
    <t>2024/05/30 01:15:00</t>
    <phoneticPr fontId="1"/>
  </si>
  <si>
    <t>2024/05/30 01:30:00</t>
    <phoneticPr fontId="1"/>
  </si>
  <si>
    <t>2024/05/30 01:45:00</t>
    <phoneticPr fontId="1"/>
  </si>
  <si>
    <t>2024/05/30 02:00:00</t>
    <phoneticPr fontId="1"/>
  </si>
  <si>
    <t>2024/05/30 02:15:00</t>
    <phoneticPr fontId="1"/>
  </si>
  <si>
    <t>2024/05/30 02:30:00</t>
    <phoneticPr fontId="1"/>
  </si>
  <si>
    <t>2024/05/30 02:45:00</t>
    <phoneticPr fontId="1"/>
  </si>
  <si>
    <t>2024/05/30 03:00:00</t>
    <phoneticPr fontId="1"/>
  </si>
  <si>
    <t>2024/05/30 03:15:00</t>
    <phoneticPr fontId="1"/>
  </si>
  <si>
    <t>2024/05/30 03:30:00</t>
    <phoneticPr fontId="1"/>
  </si>
  <si>
    <t>2024/05/30 03:45:00</t>
    <phoneticPr fontId="1"/>
  </si>
  <si>
    <t>2024/05/30 04:00:00</t>
    <phoneticPr fontId="1"/>
  </si>
  <si>
    <t>2024/05/30 04:15:00</t>
    <phoneticPr fontId="1"/>
  </si>
  <si>
    <t>2024/05/30 04:30:00</t>
    <phoneticPr fontId="1"/>
  </si>
  <si>
    <t>2024/05/30 04:45:00</t>
    <phoneticPr fontId="1"/>
  </si>
  <si>
    <t>2024/05/30 05:00:00</t>
    <phoneticPr fontId="1"/>
  </si>
  <si>
    <t>2024/05/30 05:15:00</t>
    <phoneticPr fontId="1"/>
  </si>
  <si>
    <t>2024/05/30 05:30:00</t>
    <phoneticPr fontId="1"/>
  </si>
  <si>
    <t>2024/05/30 05:45:00</t>
    <phoneticPr fontId="1"/>
  </si>
  <si>
    <t>2024/05/30 06:00:00</t>
    <phoneticPr fontId="1"/>
  </si>
  <si>
    <t>2024/05/30 06:15:00</t>
    <phoneticPr fontId="1"/>
  </si>
  <si>
    <t>2024/05/30 06:30:00</t>
    <phoneticPr fontId="1"/>
  </si>
  <si>
    <t>2024/05/30 06:45:00</t>
    <phoneticPr fontId="1"/>
  </si>
  <si>
    <t>2024/05/30 07:00:00</t>
    <phoneticPr fontId="1"/>
  </si>
  <si>
    <t>2024/05/30 07:15:00</t>
    <phoneticPr fontId="1"/>
  </si>
  <si>
    <t>2024/05/30 07:30:00</t>
    <phoneticPr fontId="1"/>
  </si>
  <si>
    <t>2024/05/30 07:45:00</t>
    <phoneticPr fontId="1"/>
  </si>
  <si>
    <t>2024/05/30 08:00:00</t>
    <phoneticPr fontId="1"/>
  </si>
  <si>
    <t>2024/05/30 08:15:00</t>
    <phoneticPr fontId="1"/>
  </si>
  <si>
    <t>2024/05/30 08:30:00</t>
    <phoneticPr fontId="1"/>
  </si>
  <si>
    <t>---</t>
  </si>
  <si>
    <t>2024/05/28 13:15:00</t>
    <phoneticPr fontId="1"/>
  </si>
  <si>
    <t>2024/05/28 13:30:00</t>
    <phoneticPr fontId="1"/>
  </si>
  <si>
    <t>2024/05/28 13:45:00</t>
    <phoneticPr fontId="1"/>
  </si>
  <si>
    <t>2024/05/28 14:00:00</t>
    <phoneticPr fontId="1"/>
  </si>
  <si>
    <t>2024/05/28 14:15:00</t>
    <phoneticPr fontId="1"/>
  </si>
  <si>
    <t>2024/05/28 14:30:00</t>
    <phoneticPr fontId="1"/>
  </si>
  <si>
    <t>2024/05/28 14:45:00</t>
    <phoneticPr fontId="1"/>
  </si>
  <si>
    <t>2024/05/28 15:00:00</t>
    <phoneticPr fontId="1"/>
  </si>
  <si>
    <t>2024/05/29 09:00:00</t>
    <phoneticPr fontId="1"/>
  </si>
  <si>
    <t>2024/05/29 09:15:00</t>
    <phoneticPr fontId="1"/>
  </si>
  <si>
    <t>2024/05/29 09:30:00</t>
    <phoneticPr fontId="1"/>
  </si>
  <si>
    <t>2024/05/29 09:45:00</t>
    <phoneticPr fontId="1"/>
  </si>
  <si>
    <t>2024/05/29 10:00:00</t>
    <phoneticPr fontId="1"/>
  </si>
  <si>
    <t>2024/05/29 10:15:00</t>
    <phoneticPr fontId="1"/>
  </si>
  <si>
    <t>2024/05/29 10:30:00</t>
    <phoneticPr fontId="1"/>
  </si>
  <si>
    <t>2024/05/29 10:45:00</t>
    <phoneticPr fontId="1"/>
  </si>
  <si>
    <t>2024/05/29 11:00:00</t>
    <phoneticPr fontId="1"/>
  </si>
  <si>
    <t>2024/05/29 11:15:00</t>
    <phoneticPr fontId="1"/>
  </si>
  <si>
    <t>2024/05/29 11:30:00</t>
    <phoneticPr fontId="1"/>
  </si>
  <si>
    <t>2024/05/29 12:30:00</t>
    <phoneticPr fontId="1"/>
  </si>
  <si>
    <t>2024/05/29 12:45:00</t>
    <phoneticPr fontId="1"/>
  </si>
  <si>
    <t>2024/05/29 13:00:00</t>
    <phoneticPr fontId="1"/>
  </si>
  <si>
    <t>2024/05/29 13:15:00</t>
    <phoneticPr fontId="1"/>
  </si>
  <si>
    <t>2024/05/29 13:30:00</t>
    <phoneticPr fontId="1"/>
  </si>
  <si>
    <t>2024/05/29 13:45:00</t>
    <phoneticPr fontId="1"/>
  </si>
  <si>
    <t>2024/05/29 14:00:00</t>
    <phoneticPr fontId="1"/>
  </si>
  <si>
    <t>2024/05/29 14:15:00</t>
    <phoneticPr fontId="1"/>
  </si>
  <si>
    <t>2024/05/29 14:30:00</t>
    <phoneticPr fontId="1"/>
  </si>
  <si>
    <t>2024/05/29 14:45:00</t>
    <phoneticPr fontId="1"/>
  </si>
  <si>
    <t>2024/05/29 15:00:00</t>
    <phoneticPr fontId="1"/>
  </si>
  <si>
    <t>---</t>
    <phoneticPr fontId="1"/>
  </si>
  <si>
    <t>TOPIX</t>
  </si>
  <si>
    <t>2024/05/27 12:30:00</t>
    <phoneticPr fontId="1"/>
  </si>
  <si>
    <t>2024/05/27 13:30:00</t>
    <phoneticPr fontId="1"/>
  </si>
  <si>
    <t>2024/05/27 14:30:00</t>
    <phoneticPr fontId="1"/>
  </si>
  <si>
    <t>2024/05/28 09:00:00</t>
    <phoneticPr fontId="1"/>
  </si>
  <si>
    <t>2024/05/28 10:00:00</t>
    <phoneticPr fontId="1"/>
  </si>
  <si>
    <t>2024/05/28 11:00:00</t>
    <phoneticPr fontId="1"/>
  </si>
  <si>
    <t>2024/05/28 12:30:00</t>
    <phoneticPr fontId="1"/>
  </si>
  <si>
    <t>60m</t>
  </si>
  <si>
    <t>2024/05/23 09:00:00</t>
    <phoneticPr fontId="1"/>
  </si>
  <si>
    <t>2024/05/23 10:00:00</t>
    <phoneticPr fontId="1"/>
  </si>
  <si>
    <t>2024/05/23 11:00:00</t>
    <phoneticPr fontId="1"/>
  </si>
  <si>
    <t>2024/05/23 12:30:00</t>
    <phoneticPr fontId="1"/>
  </si>
  <si>
    <t>2024/05/23 13:30:00</t>
    <phoneticPr fontId="1"/>
  </si>
  <si>
    <t>2024/05/23 14:30:00</t>
    <phoneticPr fontId="1"/>
  </si>
  <si>
    <t>2024/05/24 09:00:00</t>
    <phoneticPr fontId="1"/>
  </si>
  <si>
    <t>2024/05/24 10:00:00</t>
    <phoneticPr fontId="1"/>
  </si>
  <si>
    <t>2024/05/24 11:00:00</t>
    <phoneticPr fontId="1"/>
  </si>
  <si>
    <t>2024/05/24 12:30:00</t>
    <phoneticPr fontId="1"/>
  </si>
  <si>
    <t>2024/05/24 13:30:00</t>
    <phoneticPr fontId="1"/>
  </si>
  <si>
    <t>2024/05/24 14:30:00</t>
    <phoneticPr fontId="1"/>
  </si>
  <si>
    <t>2024/05/27 09:00:00</t>
    <phoneticPr fontId="1"/>
  </si>
  <si>
    <t>2024/05/27 10:00:00</t>
    <phoneticPr fontId="1"/>
  </si>
  <si>
    <t>2024/05/27 11:00:00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</si>
</sst>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m/dd\ hh:mm:ss"/>
    <numFmt numFmtId="178" formatCode="[$-409]yyyy/m/d\ h:mm\ AM/PM;@"/>
  </numFmts>
  <fonts count="15"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b/>
      <sz val="16"/>
      <color theme="0"/>
      <name val="BIZ UDゴシック"/>
      <family val="3"/>
      <charset val="128"/>
    </font>
    <font>
      <sz val="14"/>
      <color theme="1"/>
      <name val="BIZ UDゴシック"/>
      <family val="3"/>
      <charset val="128"/>
    </font>
    <font>
      <sz val="9"/>
      <name val="BIZ UDゴシック"/>
      <family val="3"/>
      <charset val="128"/>
    </font>
    <font>
      <sz val="11"/>
      <color rgb="FFFF0000"/>
      <name val="BIZ UDゴシック"/>
      <family val="3"/>
      <charset val="128"/>
    </font>
    <font>
      <sz val="9"/>
      <color theme="1"/>
      <name val="BIZ UDゴシック"/>
      <family val="3"/>
      <charset val="128"/>
    </font>
    <font>
      <sz val="10"/>
      <color theme="1"/>
      <name val="BIZ UDゴシック"/>
      <family val="3"/>
      <charset val="128"/>
    </font>
    <font>
      <sz val="10"/>
      <color theme="0"/>
      <name val="BIZ UDゴシック"/>
      <family val="3"/>
      <charset val="128"/>
    </font>
    <font>
      <b/>
      <sz val="10"/>
      <color theme="0"/>
      <name val="BIZ UDゴシック"/>
      <family val="3"/>
      <charset val="128"/>
    </font>
    <font>
      <sz val="10"/>
      <name val="BIZ UDゴシック"/>
      <family val="3"/>
      <charset val="128"/>
    </font>
    <font>
      <sz val="12"/>
      <color theme="1"/>
      <name val="BIZ UDゴシック"/>
      <family val="3"/>
      <charset val="128"/>
    </font>
    <font>
      <sz val="11"/>
      <color theme="1"/>
      <name val="游ゴシック"/>
      <family val="2"/>
      <charset val="128"/>
      <scheme val="minor"/>
    </font>
    <font>
      <b/>
      <sz val="18"/>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3" fillId="0" borderId="0">
      <alignment vertical="center"/>
    </xf>
  </cellStyleXfs>
  <cellXfs count="6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8" fontId="2" fillId="0" borderId="0" xfId="0" applyNumberFormat="1" applyFont="1">
      <alignment vertical="center"/>
    </xf>
    <xf numFmtId="0" fontId="3" fillId="0" borderId="0" xfId="0" applyFont="1" applyAlignment="1">
      <alignment horizontal="center" vertical="center"/>
    </xf>
    <xf numFmtId="178" fontId="2" fillId="0" borderId="0" xfId="0" applyNumberFormat="1" applyFont="1">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horizontal="right" vertical="center" shrinkToFit="1"/>
    </xf>
    <xf numFmtId="0" fontId="10" fillId="0" borderId="0" xfId="0" applyFont="1" applyAlignment="1">
      <alignment horizontal="center" vertical="center" shrinkToFit="1"/>
    </xf>
    <xf numFmtId="177" fontId="9" fillId="2" borderId="4" xfId="0" applyNumberFormat="1" applyFont="1" applyFill="1" applyBorder="1" applyAlignment="1">
      <alignment horizontal="center" vertical="center" shrinkToFit="1"/>
    </xf>
    <xf numFmtId="176" fontId="9" fillId="2" borderId="4" xfId="0" applyNumberFormat="1"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7" fillId="0" borderId="1" xfId="0" applyFont="1" applyBorder="1" applyAlignment="1">
      <alignment vertical="center" shrinkToFit="1"/>
    </xf>
    <xf numFmtId="0" fontId="7" fillId="0" borderId="1" xfId="0" applyFont="1" applyBorder="1" applyAlignment="1">
      <alignment horizontal="center" vertical="center" shrinkToFit="1"/>
    </xf>
    <xf numFmtId="0" fontId="7" fillId="0" borderId="1" xfId="0" applyFont="1" applyBorder="1">
      <alignment vertical="center"/>
    </xf>
    <xf numFmtId="0" fontId="7" fillId="0" borderId="1" xfId="0" applyFont="1" applyBorder="1" applyAlignment="1">
      <alignment horizontal="center" vertical="center"/>
    </xf>
    <xf numFmtId="0" fontId="7" fillId="0" borderId="2" xfId="0" applyFont="1" applyBorder="1">
      <alignment vertical="center"/>
    </xf>
    <xf numFmtId="0" fontId="7" fillId="0" borderId="2" xfId="0" applyFont="1" applyBorder="1" applyAlignment="1">
      <alignment horizontal="center" vertical="center"/>
    </xf>
    <xf numFmtId="0" fontId="5" fillId="0" borderId="9" xfId="0" applyFont="1" applyBorder="1">
      <alignment vertical="center"/>
    </xf>
    <xf numFmtId="0" fontId="5" fillId="3" borderId="3" xfId="0" applyFont="1" applyFill="1" applyBorder="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8" fillId="0" borderId="0" xfId="0" applyFont="1" applyAlignment="1">
      <alignment horizontal="right" vertical="center" indent="1"/>
    </xf>
    <xf numFmtId="0" fontId="12" fillId="3" borderId="3" xfId="0" applyFont="1" applyFill="1" applyBorder="1" applyAlignment="1">
      <alignment horizontal="center" vertical="center" shrinkToFit="1"/>
    </xf>
    <xf numFmtId="0" fontId="2" fillId="0" borderId="7"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6" xfId="0" applyFont="1" applyBorder="1">
      <alignment vertical="center"/>
    </xf>
    <xf numFmtId="0" fontId="2" fillId="0" borderId="0" xfId="0" applyFont="1" applyAlignment="1">
      <alignment horizontal="center" vertical="center" shrinkToFit="1"/>
    </xf>
    <xf numFmtId="0" fontId="2" fillId="0" borderId="0" xfId="1" applyFont="1">
      <alignment vertical="center"/>
    </xf>
    <xf numFmtId="0" fontId="14" fillId="0" borderId="5" xfId="1" applyFont="1" applyBorder="1">
      <alignment vertical="center"/>
    </xf>
    <xf numFmtId="0" fontId="2" fillId="0" borderId="5" xfId="1" applyFont="1" applyBorder="1">
      <alignment vertical="center"/>
    </xf>
    <xf numFmtId="0" fontId="4" fillId="0" borderId="0" xfId="1" applyFont="1">
      <alignment vertical="center"/>
    </xf>
    <xf numFmtId="0" fontId="4" fillId="0" borderId="7" xfId="0" applyFont="1" applyBorder="1" applyAlignment="1">
      <alignment vertical="center" shrinkToFit="1"/>
    </xf>
    <xf numFmtId="18" fontId="2" fillId="0" borderId="7" xfId="0" applyNumberFormat="1" applyFont="1" applyBorder="1">
      <alignment vertical="center"/>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lignment vertical="center"/>
    </xf>
    <xf numFmtId="0" fontId="7" fillId="0" borderId="2" xfId="0" applyFont="1" applyBorder="1" applyAlignment="1">
      <alignment horizontal="center" vertical="center" shrinkToFit="1"/>
    </xf>
    <xf numFmtId="0" fontId="6" fillId="0" borderId="0" xfId="1" applyFont="1">
      <alignment vertical="center"/>
    </xf>
    <xf numFmtId="0" fontId="5" fillId="4" borderId="3" xfId="0" applyFont="1" applyFill="1" applyBorder="1">
      <alignment vertical="center"/>
    </xf>
    <xf numFmtId="0" fontId="11" fillId="4" borderId="0" xfId="0" applyFont="1" applyFill="1" applyAlignment="1">
      <alignment horizontal="left" vertical="center"/>
    </xf>
    <xf numFmtId="0" fontId="4" fillId="0" borderId="0" xfId="0" applyFont="1">
      <alignment vertical="center"/>
    </xf>
    <xf numFmtId="0" fontId="8" fillId="0" borderId="0" xfId="0" applyFont="1">
      <alignment vertical="center"/>
    </xf>
    <xf numFmtId="0" fontId="9" fillId="2" borderId="13" xfId="0" applyFont="1" applyFill="1" applyBorder="1" applyAlignment="1">
      <alignment horizontal="center" vertical="center" shrinkToFit="1"/>
    </xf>
    <xf numFmtId="20" fontId="7" fillId="0" borderId="3" xfId="0" applyNumberFormat="1" applyFont="1" applyBorder="1">
      <alignment vertical="center"/>
    </xf>
    <xf numFmtId="0" fontId="3" fillId="2" borderId="6" xfId="0" applyFont="1" applyFill="1" applyBorder="1">
      <alignment vertical="center"/>
    </xf>
    <xf numFmtId="0" fontId="3" fillId="2" borderId="7" xfId="0" applyFont="1" applyFill="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12" fillId="3" borderId="10"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12" fillId="3" borderId="11" xfId="0" applyFont="1" applyFill="1" applyBorder="1" applyAlignment="1">
      <alignment horizontal="center" vertical="center" shrinkToFit="1"/>
    </xf>
    <xf numFmtId="0" fontId="2" fillId="0" borderId="0" xfId="0" applyFont="1" applyAlignment="1">
      <alignment horizontal="center" vertical="center"/>
    </xf>
    <xf numFmtId="0" fontId="7" fillId="0" borderId="3" xfId="0" applyFont="1" applyBorder="1" applyAlignment="1">
      <alignment horizontal="center" vertical="center" shrinkToFit="1"/>
    </xf>
  </cellXfs>
  <cellStyles count="2">
    <cellStyle name="標準" xfId="0" builtinId="0"/>
    <cellStyle name="標準 2" xfId="1" xr:uid="{54A4BEB8-8987-4438-9048-4315EE8B8D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realTimeData">
    <main first="rtdsrv_431638e33876473aa8d8e1451ba8e4dc">
      <tp>
        <v>7</v>
        <stp/>
        <stp>5edab788-78ed-4477-b945-f1850e8191db</stp>
        <tr r="B10" s="1"/>
      </tp>
      <tp>
        <v>4</v>
        <stp/>
        <stp>77c68534-e936-4905-abe6-240ea5fcf5b4</stp>
        <tr r="B10" s="6"/>
      </tp>
      <tp>
        <v>61</v>
        <stp/>
        <stp>e5d38fba-46f4-48bb-a231-32e665ff49c8</stp>
        <tr r="B10" s="7"/>
      </tp>
    </main>
    <main first="rtdsrv_e3a188269f4b48bab0054c171fed5b53">
      <tp t="s">
        <v>三菱ＵＦＪ</v>
        <stp/>
        <stp>1,8306</stp>
        <stp>2</stp>
        <tr r="V9" s="1"/>
      </tp>
    </main>
  </volType>
</volTypes>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volatileDependencies" Target="volatileDependenci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621232231902571E-2"/>
          <c:y val="4.5698924731182797E-2"/>
          <c:w val="0.90177832333695929"/>
          <c:h val="0.87619930573194482"/>
        </c:manualLayout>
      </c:layout>
      <c:stockChart>
        <c:ser>
          <c:idx val="0"/>
          <c:order val="0"/>
          <c:tx>
            <c:strRef>
              <c:f>株式!$C$11:$C$41</c:f>
              <c:strCache>
                <c:ptCount val="31"/>
                <c:pt idx="0">
                  <c:v>始値</c:v>
                </c:pt>
                <c:pt idx="1">
                  <c:v>1613</c:v>
                </c:pt>
                <c:pt idx="2">
                  <c:v>1616</c:v>
                </c:pt>
                <c:pt idx="3">
                  <c:v>1617</c:v>
                </c:pt>
                <c:pt idx="4">
                  <c:v>1621</c:v>
                </c:pt>
                <c:pt idx="5">
                  <c:v>1622.5</c:v>
                </c:pt>
                <c:pt idx="6">
                  <c:v>1626</c:v>
                </c:pt>
                <c:pt idx="7">
                  <c:v>1625.5</c:v>
                </c:pt>
                <c:pt idx="8">
                  <c:v>1628</c:v>
                </c:pt>
                <c:pt idx="9">
                  <c:v>1630</c:v>
                </c:pt>
                <c:pt idx="10">
                  <c:v>1639</c:v>
                </c:pt>
                <c:pt idx="11">
                  <c:v>1663</c:v>
                </c:pt>
                <c:pt idx="12">
                  <c:v>1646</c:v>
                </c:pt>
                <c:pt idx="13">
                  <c:v>1652.5</c:v>
                </c:pt>
                <c:pt idx="14">
                  <c:v>1645.5</c:v>
                </c:pt>
                <c:pt idx="15">
                  <c:v>1648</c:v>
                </c:pt>
                <c:pt idx="16">
                  <c:v>1649.5</c:v>
                </c:pt>
                <c:pt idx="17">
                  <c:v>1651</c:v>
                </c:pt>
                <c:pt idx="18">
                  <c:v>1651</c:v>
                </c:pt>
                <c:pt idx="19">
                  <c:v>1659</c:v>
                </c:pt>
                <c:pt idx="20">
                  <c:v>1658</c:v>
                </c:pt>
                <c:pt idx="21">
                  <c:v>1650.5</c:v>
                </c:pt>
                <c:pt idx="22">
                  <c:v>1646.5</c:v>
                </c:pt>
                <c:pt idx="23">
                  <c:v>1646</c:v>
                </c:pt>
                <c:pt idx="24">
                  <c:v>1647</c:v>
                </c:pt>
                <c:pt idx="25">
                  <c:v>1645</c:v>
                </c:pt>
                <c:pt idx="26">
                  <c:v>1644</c:v>
                </c:pt>
                <c:pt idx="27">
                  <c:v>1642.5</c:v>
                </c:pt>
                <c:pt idx="28">
                  <c:v>1633.5</c:v>
                </c:pt>
                <c:pt idx="29">
                  <c:v>1633</c:v>
                </c:pt>
                <c:pt idx="30">
                  <c:v>1637</c:v>
                </c:pt>
              </c:strCache>
            </c:strRef>
          </c:tx>
          <c:spPr>
            <a:ln w="25400" cap="rnd">
              <a:noFill/>
              <a:round/>
            </a:ln>
            <a:effectLst/>
          </c:spPr>
          <c:marker>
            <c:symbol val="none"/>
          </c:marker>
          <c:cat>
            <c:numRef>
              <c:f>株式!$J$12:$J$42</c:f>
              <c:numCache>
                <c:formatCode>h:mm</c:formatCode>
                <c:ptCount val="31"/>
                <c:pt idx="0">
                  <c:v>0.55208333333333337</c:v>
                </c:pt>
                <c:pt idx="1">
                  <c:v>0.5625</c:v>
                </c:pt>
                <c:pt idx="2">
                  <c:v>0.57291666666666663</c:v>
                </c:pt>
                <c:pt idx="3">
                  <c:v>0.58333333333333337</c:v>
                </c:pt>
                <c:pt idx="4">
                  <c:v>0.59375</c:v>
                </c:pt>
                <c:pt idx="5">
                  <c:v>0.60416666666666663</c:v>
                </c:pt>
                <c:pt idx="6">
                  <c:v>0.61458333333333337</c:v>
                </c:pt>
                <c:pt idx="7">
                  <c:v>0.625</c:v>
                </c:pt>
                <c:pt idx="8">
                  <c:v>0.375</c:v>
                </c:pt>
                <c:pt idx="9">
                  <c:v>0.38541666666666669</c:v>
                </c:pt>
                <c:pt idx="10">
                  <c:v>0.39583333333333331</c:v>
                </c:pt>
                <c:pt idx="11">
                  <c:v>0.40625</c:v>
                </c:pt>
                <c:pt idx="12">
                  <c:v>0.41666666666666669</c:v>
                </c:pt>
                <c:pt idx="13">
                  <c:v>0.42708333333333331</c:v>
                </c:pt>
                <c:pt idx="14">
                  <c:v>0.4375</c:v>
                </c:pt>
                <c:pt idx="15">
                  <c:v>0.44791666666666669</c:v>
                </c:pt>
                <c:pt idx="16">
                  <c:v>0.45833333333333331</c:v>
                </c:pt>
                <c:pt idx="17">
                  <c:v>0.46875</c:v>
                </c:pt>
                <c:pt idx="18">
                  <c:v>0.47916666666666669</c:v>
                </c:pt>
                <c:pt idx="19">
                  <c:v>0.52083333333333337</c:v>
                </c:pt>
                <c:pt idx="20">
                  <c:v>0.53125</c:v>
                </c:pt>
                <c:pt idx="21">
                  <c:v>0.54166666666666663</c:v>
                </c:pt>
                <c:pt idx="22">
                  <c:v>0.55208333333333337</c:v>
                </c:pt>
                <c:pt idx="23">
                  <c:v>0.5625</c:v>
                </c:pt>
                <c:pt idx="24">
                  <c:v>0.57291666666666663</c:v>
                </c:pt>
                <c:pt idx="25">
                  <c:v>0.58333333333333337</c:v>
                </c:pt>
                <c:pt idx="26">
                  <c:v>0.59375</c:v>
                </c:pt>
                <c:pt idx="27">
                  <c:v>0.60416666666666663</c:v>
                </c:pt>
                <c:pt idx="28">
                  <c:v>0.61458333333333337</c:v>
                </c:pt>
                <c:pt idx="29">
                  <c:v>0.625</c:v>
                </c:pt>
              </c:numCache>
            </c:numRef>
          </c:cat>
          <c:val>
            <c:numRef>
              <c:f>株式!$C$12:$C$41</c:f>
              <c:numCache>
                <c:formatCode>General</c:formatCode>
                <c:ptCount val="30"/>
                <c:pt idx="0">
                  <c:v>1613</c:v>
                </c:pt>
                <c:pt idx="1">
                  <c:v>1616</c:v>
                </c:pt>
                <c:pt idx="2">
                  <c:v>1617</c:v>
                </c:pt>
                <c:pt idx="3">
                  <c:v>1621</c:v>
                </c:pt>
                <c:pt idx="4">
                  <c:v>1622.5</c:v>
                </c:pt>
                <c:pt idx="5">
                  <c:v>1626</c:v>
                </c:pt>
                <c:pt idx="6">
                  <c:v>1625.5</c:v>
                </c:pt>
                <c:pt idx="7">
                  <c:v>1628</c:v>
                </c:pt>
                <c:pt idx="8">
                  <c:v>1630</c:v>
                </c:pt>
                <c:pt idx="9">
                  <c:v>1639</c:v>
                </c:pt>
                <c:pt idx="10">
                  <c:v>1663</c:v>
                </c:pt>
                <c:pt idx="11">
                  <c:v>1646</c:v>
                </c:pt>
                <c:pt idx="12">
                  <c:v>1652.5</c:v>
                </c:pt>
                <c:pt idx="13">
                  <c:v>1645.5</c:v>
                </c:pt>
                <c:pt idx="14">
                  <c:v>1648</c:v>
                </c:pt>
                <c:pt idx="15">
                  <c:v>1649.5</c:v>
                </c:pt>
                <c:pt idx="16">
                  <c:v>1651</c:v>
                </c:pt>
                <c:pt idx="17">
                  <c:v>1651</c:v>
                </c:pt>
                <c:pt idx="18">
                  <c:v>1659</c:v>
                </c:pt>
                <c:pt idx="19">
                  <c:v>1658</c:v>
                </c:pt>
                <c:pt idx="20">
                  <c:v>1650.5</c:v>
                </c:pt>
                <c:pt idx="21">
                  <c:v>1646.5</c:v>
                </c:pt>
                <c:pt idx="22">
                  <c:v>1646</c:v>
                </c:pt>
                <c:pt idx="23">
                  <c:v>1647</c:v>
                </c:pt>
                <c:pt idx="24">
                  <c:v>1645</c:v>
                </c:pt>
                <c:pt idx="25">
                  <c:v>1644</c:v>
                </c:pt>
                <c:pt idx="26">
                  <c:v>1642.5</c:v>
                </c:pt>
                <c:pt idx="27">
                  <c:v>1633.5</c:v>
                </c:pt>
                <c:pt idx="28">
                  <c:v>1633</c:v>
                </c:pt>
                <c:pt idx="29">
                  <c:v>1637</c:v>
                </c:pt>
              </c:numCache>
            </c:numRef>
          </c:val>
          <c:smooth val="0"/>
          <c:extLst>
            <c:ext xmlns:c16="http://schemas.microsoft.com/office/drawing/2014/chart" uri="{C3380CC4-5D6E-409C-BE32-E72D297353CC}">
              <c16:uniqueId val="{00000000-B495-4EC2-A7B2-B8B63101745E}"/>
            </c:ext>
          </c:extLst>
        </c:ser>
        <c:ser>
          <c:idx val="1"/>
          <c:order val="1"/>
          <c:tx>
            <c:strRef>
              <c:f>株式!$D$11:$D$41</c:f>
              <c:strCache>
                <c:ptCount val="31"/>
                <c:pt idx="0">
                  <c:v>高値</c:v>
                </c:pt>
                <c:pt idx="1">
                  <c:v>1617</c:v>
                </c:pt>
                <c:pt idx="2">
                  <c:v>1618.5</c:v>
                </c:pt>
                <c:pt idx="3">
                  <c:v>1621.5</c:v>
                </c:pt>
                <c:pt idx="4">
                  <c:v>1623</c:v>
                </c:pt>
                <c:pt idx="5">
                  <c:v>1626</c:v>
                </c:pt>
                <c:pt idx="6">
                  <c:v>1626.5</c:v>
                </c:pt>
                <c:pt idx="7">
                  <c:v>1628</c:v>
                </c:pt>
                <c:pt idx="8">
                  <c:v>1628</c:v>
                </c:pt>
                <c:pt idx="9">
                  <c:v>1647</c:v>
                </c:pt>
                <c:pt idx="10">
                  <c:v>1665</c:v>
                </c:pt>
                <c:pt idx="11">
                  <c:v>1664</c:v>
                </c:pt>
                <c:pt idx="12">
                  <c:v>1652.5</c:v>
                </c:pt>
                <c:pt idx="13">
                  <c:v>1654.5</c:v>
                </c:pt>
                <c:pt idx="14">
                  <c:v>1649.5</c:v>
                </c:pt>
                <c:pt idx="15">
                  <c:v>1653.5</c:v>
                </c:pt>
                <c:pt idx="16">
                  <c:v>1656.5</c:v>
                </c:pt>
                <c:pt idx="17">
                  <c:v>1652</c:v>
                </c:pt>
                <c:pt idx="18">
                  <c:v>1659</c:v>
                </c:pt>
                <c:pt idx="19">
                  <c:v>1659</c:v>
                </c:pt>
                <c:pt idx="20">
                  <c:v>1659.5</c:v>
                </c:pt>
                <c:pt idx="21">
                  <c:v>1651</c:v>
                </c:pt>
                <c:pt idx="22">
                  <c:v>1648</c:v>
                </c:pt>
                <c:pt idx="23">
                  <c:v>1648</c:v>
                </c:pt>
                <c:pt idx="24">
                  <c:v>1647.5</c:v>
                </c:pt>
                <c:pt idx="25">
                  <c:v>1645</c:v>
                </c:pt>
                <c:pt idx="26">
                  <c:v>1645.5</c:v>
                </c:pt>
                <c:pt idx="27">
                  <c:v>1643</c:v>
                </c:pt>
                <c:pt idx="28">
                  <c:v>1636.5</c:v>
                </c:pt>
                <c:pt idx="29">
                  <c:v>1637</c:v>
                </c:pt>
                <c:pt idx="30">
                  <c:v>1637</c:v>
                </c:pt>
              </c:strCache>
            </c:strRef>
          </c:tx>
          <c:spPr>
            <a:ln w="25400" cap="rnd">
              <a:noFill/>
              <a:round/>
            </a:ln>
            <a:effectLst/>
          </c:spPr>
          <c:marker>
            <c:symbol val="none"/>
          </c:marker>
          <c:cat>
            <c:numRef>
              <c:f>株式!$J$12:$J$42</c:f>
              <c:numCache>
                <c:formatCode>h:mm</c:formatCode>
                <c:ptCount val="31"/>
                <c:pt idx="0">
                  <c:v>0.55208333333333337</c:v>
                </c:pt>
                <c:pt idx="1">
                  <c:v>0.5625</c:v>
                </c:pt>
                <c:pt idx="2">
                  <c:v>0.57291666666666663</c:v>
                </c:pt>
                <c:pt idx="3">
                  <c:v>0.58333333333333337</c:v>
                </c:pt>
                <c:pt idx="4">
                  <c:v>0.59375</c:v>
                </c:pt>
                <c:pt idx="5">
                  <c:v>0.60416666666666663</c:v>
                </c:pt>
                <c:pt idx="6">
                  <c:v>0.61458333333333337</c:v>
                </c:pt>
                <c:pt idx="7">
                  <c:v>0.625</c:v>
                </c:pt>
                <c:pt idx="8">
                  <c:v>0.375</c:v>
                </c:pt>
                <c:pt idx="9">
                  <c:v>0.38541666666666669</c:v>
                </c:pt>
                <c:pt idx="10">
                  <c:v>0.39583333333333331</c:v>
                </c:pt>
                <c:pt idx="11">
                  <c:v>0.40625</c:v>
                </c:pt>
                <c:pt idx="12">
                  <c:v>0.41666666666666669</c:v>
                </c:pt>
                <c:pt idx="13">
                  <c:v>0.42708333333333331</c:v>
                </c:pt>
                <c:pt idx="14">
                  <c:v>0.4375</c:v>
                </c:pt>
                <c:pt idx="15">
                  <c:v>0.44791666666666669</c:v>
                </c:pt>
                <c:pt idx="16">
                  <c:v>0.45833333333333331</c:v>
                </c:pt>
                <c:pt idx="17">
                  <c:v>0.46875</c:v>
                </c:pt>
                <c:pt idx="18">
                  <c:v>0.47916666666666669</c:v>
                </c:pt>
                <c:pt idx="19">
                  <c:v>0.52083333333333337</c:v>
                </c:pt>
                <c:pt idx="20">
                  <c:v>0.53125</c:v>
                </c:pt>
                <c:pt idx="21">
                  <c:v>0.54166666666666663</c:v>
                </c:pt>
                <c:pt idx="22">
                  <c:v>0.55208333333333337</c:v>
                </c:pt>
                <c:pt idx="23">
                  <c:v>0.5625</c:v>
                </c:pt>
                <c:pt idx="24">
                  <c:v>0.57291666666666663</c:v>
                </c:pt>
                <c:pt idx="25">
                  <c:v>0.58333333333333337</c:v>
                </c:pt>
                <c:pt idx="26">
                  <c:v>0.59375</c:v>
                </c:pt>
                <c:pt idx="27">
                  <c:v>0.60416666666666663</c:v>
                </c:pt>
                <c:pt idx="28">
                  <c:v>0.61458333333333337</c:v>
                </c:pt>
                <c:pt idx="29">
                  <c:v>0.625</c:v>
                </c:pt>
              </c:numCache>
            </c:numRef>
          </c:cat>
          <c:val>
            <c:numRef>
              <c:f>株式!$D$12:$D$41</c:f>
              <c:numCache>
                <c:formatCode>General</c:formatCode>
                <c:ptCount val="30"/>
                <c:pt idx="0">
                  <c:v>1617</c:v>
                </c:pt>
                <c:pt idx="1">
                  <c:v>1618.5</c:v>
                </c:pt>
                <c:pt idx="2">
                  <c:v>1621.5</c:v>
                </c:pt>
                <c:pt idx="3">
                  <c:v>1623</c:v>
                </c:pt>
                <c:pt idx="4">
                  <c:v>1626</c:v>
                </c:pt>
                <c:pt idx="5">
                  <c:v>1626.5</c:v>
                </c:pt>
                <c:pt idx="6">
                  <c:v>1628</c:v>
                </c:pt>
                <c:pt idx="7">
                  <c:v>1628</c:v>
                </c:pt>
                <c:pt idx="8">
                  <c:v>1647</c:v>
                </c:pt>
                <c:pt idx="9">
                  <c:v>1665</c:v>
                </c:pt>
                <c:pt idx="10">
                  <c:v>1664</c:v>
                </c:pt>
                <c:pt idx="11">
                  <c:v>1652.5</c:v>
                </c:pt>
                <c:pt idx="12">
                  <c:v>1654.5</c:v>
                </c:pt>
                <c:pt idx="13">
                  <c:v>1649.5</c:v>
                </c:pt>
                <c:pt idx="14">
                  <c:v>1653.5</c:v>
                </c:pt>
                <c:pt idx="15">
                  <c:v>1656.5</c:v>
                </c:pt>
                <c:pt idx="16">
                  <c:v>1652</c:v>
                </c:pt>
                <c:pt idx="17">
                  <c:v>1659</c:v>
                </c:pt>
                <c:pt idx="18">
                  <c:v>1659</c:v>
                </c:pt>
                <c:pt idx="19">
                  <c:v>1659.5</c:v>
                </c:pt>
                <c:pt idx="20">
                  <c:v>1651</c:v>
                </c:pt>
                <c:pt idx="21">
                  <c:v>1648</c:v>
                </c:pt>
                <c:pt idx="22">
                  <c:v>1648</c:v>
                </c:pt>
                <c:pt idx="23">
                  <c:v>1647.5</c:v>
                </c:pt>
                <c:pt idx="24">
                  <c:v>1645</c:v>
                </c:pt>
                <c:pt idx="25">
                  <c:v>1645.5</c:v>
                </c:pt>
                <c:pt idx="26">
                  <c:v>1643</c:v>
                </c:pt>
                <c:pt idx="27">
                  <c:v>1636.5</c:v>
                </c:pt>
                <c:pt idx="28">
                  <c:v>1637</c:v>
                </c:pt>
                <c:pt idx="29">
                  <c:v>1637</c:v>
                </c:pt>
              </c:numCache>
            </c:numRef>
          </c:val>
          <c:smooth val="0"/>
          <c:extLst>
            <c:ext xmlns:c16="http://schemas.microsoft.com/office/drawing/2014/chart" uri="{C3380CC4-5D6E-409C-BE32-E72D297353CC}">
              <c16:uniqueId val="{00000001-B495-4EC2-A7B2-B8B63101745E}"/>
            </c:ext>
          </c:extLst>
        </c:ser>
        <c:ser>
          <c:idx val="2"/>
          <c:order val="2"/>
          <c:tx>
            <c:strRef>
              <c:f>株式!$E$11:$E$41</c:f>
              <c:strCache>
                <c:ptCount val="31"/>
                <c:pt idx="0">
                  <c:v>安値</c:v>
                </c:pt>
                <c:pt idx="1">
                  <c:v>1613</c:v>
                </c:pt>
                <c:pt idx="2">
                  <c:v>1615</c:v>
                </c:pt>
                <c:pt idx="3">
                  <c:v>1616.5</c:v>
                </c:pt>
                <c:pt idx="4">
                  <c:v>1618.5</c:v>
                </c:pt>
                <c:pt idx="5">
                  <c:v>1622</c:v>
                </c:pt>
                <c:pt idx="6">
                  <c:v>1624.5</c:v>
                </c:pt>
                <c:pt idx="7">
                  <c:v>1625</c:v>
                </c:pt>
                <c:pt idx="8">
                  <c:v>1628</c:v>
                </c:pt>
                <c:pt idx="9">
                  <c:v>1629.5</c:v>
                </c:pt>
                <c:pt idx="10">
                  <c:v>1638</c:v>
                </c:pt>
                <c:pt idx="11">
                  <c:v>1643.5</c:v>
                </c:pt>
                <c:pt idx="12">
                  <c:v>1644.5</c:v>
                </c:pt>
                <c:pt idx="13">
                  <c:v>1644.5</c:v>
                </c:pt>
                <c:pt idx="14">
                  <c:v>1644.5</c:v>
                </c:pt>
                <c:pt idx="15">
                  <c:v>1647.5</c:v>
                </c:pt>
                <c:pt idx="16">
                  <c:v>1649.5</c:v>
                </c:pt>
                <c:pt idx="17">
                  <c:v>1647.5</c:v>
                </c:pt>
                <c:pt idx="18">
                  <c:v>1651</c:v>
                </c:pt>
                <c:pt idx="19">
                  <c:v>1659</c:v>
                </c:pt>
                <c:pt idx="20">
                  <c:v>1650</c:v>
                </c:pt>
                <c:pt idx="21">
                  <c:v>1645.5</c:v>
                </c:pt>
                <c:pt idx="22">
                  <c:v>1644.5</c:v>
                </c:pt>
                <c:pt idx="23">
                  <c:v>1645</c:v>
                </c:pt>
                <c:pt idx="24">
                  <c:v>1644.5</c:v>
                </c:pt>
                <c:pt idx="25">
                  <c:v>1639.5</c:v>
                </c:pt>
                <c:pt idx="26">
                  <c:v>1642</c:v>
                </c:pt>
                <c:pt idx="27">
                  <c:v>1633.5</c:v>
                </c:pt>
                <c:pt idx="28">
                  <c:v>1630</c:v>
                </c:pt>
                <c:pt idx="29">
                  <c:v>1631</c:v>
                </c:pt>
                <c:pt idx="30">
                  <c:v>1637</c:v>
                </c:pt>
              </c:strCache>
            </c:strRef>
          </c:tx>
          <c:spPr>
            <a:ln w="25400" cap="rnd">
              <a:noFill/>
              <a:round/>
            </a:ln>
            <a:effectLst/>
          </c:spPr>
          <c:marker>
            <c:symbol val="none"/>
          </c:marker>
          <c:cat>
            <c:numRef>
              <c:f>株式!$J$12:$J$42</c:f>
              <c:numCache>
                <c:formatCode>h:mm</c:formatCode>
                <c:ptCount val="31"/>
                <c:pt idx="0">
                  <c:v>0.55208333333333337</c:v>
                </c:pt>
                <c:pt idx="1">
                  <c:v>0.5625</c:v>
                </c:pt>
                <c:pt idx="2">
                  <c:v>0.57291666666666663</c:v>
                </c:pt>
                <c:pt idx="3">
                  <c:v>0.58333333333333337</c:v>
                </c:pt>
                <c:pt idx="4">
                  <c:v>0.59375</c:v>
                </c:pt>
                <c:pt idx="5">
                  <c:v>0.60416666666666663</c:v>
                </c:pt>
                <c:pt idx="6">
                  <c:v>0.61458333333333337</c:v>
                </c:pt>
                <c:pt idx="7">
                  <c:v>0.625</c:v>
                </c:pt>
                <c:pt idx="8">
                  <c:v>0.375</c:v>
                </c:pt>
                <c:pt idx="9">
                  <c:v>0.38541666666666669</c:v>
                </c:pt>
                <c:pt idx="10">
                  <c:v>0.39583333333333331</c:v>
                </c:pt>
                <c:pt idx="11">
                  <c:v>0.40625</c:v>
                </c:pt>
                <c:pt idx="12">
                  <c:v>0.41666666666666669</c:v>
                </c:pt>
                <c:pt idx="13">
                  <c:v>0.42708333333333331</c:v>
                </c:pt>
                <c:pt idx="14">
                  <c:v>0.4375</c:v>
                </c:pt>
                <c:pt idx="15">
                  <c:v>0.44791666666666669</c:v>
                </c:pt>
                <c:pt idx="16">
                  <c:v>0.45833333333333331</c:v>
                </c:pt>
                <c:pt idx="17">
                  <c:v>0.46875</c:v>
                </c:pt>
                <c:pt idx="18">
                  <c:v>0.47916666666666669</c:v>
                </c:pt>
                <c:pt idx="19">
                  <c:v>0.52083333333333337</c:v>
                </c:pt>
                <c:pt idx="20">
                  <c:v>0.53125</c:v>
                </c:pt>
                <c:pt idx="21">
                  <c:v>0.54166666666666663</c:v>
                </c:pt>
                <c:pt idx="22">
                  <c:v>0.55208333333333337</c:v>
                </c:pt>
                <c:pt idx="23">
                  <c:v>0.5625</c:v>
                </c:pt>
                <c:pt idx="24">
                  <c:v>0.57291666666666663</c:v>
                </c:pt>
                <c:pt idx="25">
                  <c:v>0.58333333333333337</c:v>
                </c:pt>
                <c:pt idx="26">
                  <c:v>0.59375</c:v>
                </c:pt>
                <c:pt idx="27">
                  <c:v>0.60416666666666663</c:v>
                </c:pt>
                <c:pt idx="28">
                  <c:v>0.61458333333333337</c:v>
                </c:pt>
                <c:pt idx="29">
                  <c:v>0.625</c:v>
                </c:pt>
              </c:numCache>
            </c:numRef>
          </c:cat>
          <c:val>
            <c:numRef>
              <c:f>株式!$E$12:$E$41</c:f>
              <c:numCache>
                <c:formatCode>General</c:formatCode>
                <c:ptCount val="30"/>
                <c:pt idx="0">
                  <c:v>1613</c:v>
                </c:pt>
                <c:pt idx="1">
                  <c:v>1615</c:v>
                </c:pt>
                <c:pt idx="2">
                  <c:v>1616.5</c:v>
                </c:pt>
                <c:pt idx="3">
                  <c:v>1618.5</c:v>
                </c:pt>
                <c:pt idx="4">
                  <c:v>1622</c:v>
                </c:pt>
                <c:pt idx="5">
                  <c:v>1624.5</c:v>
                </c:pt>
                <c:pt idx="6">
                  <c:v>1625</c:v>
                </c:pt>
                <c:pt idx="7">
                  <c:v>1628</c:v>
                </c:pt>
                <c:pt idx="8">
                  <c:v>1629.5</c:v>
                </c:pt>
                <c:pt idx="9">
                  <c:v>1638</c:v>
                </c:pt>
                <c:pt idx="10">
                  <c:v>1643.5</c:v>
                </c:pt>
                <c:pt idx="11">
                  <c:v>1644.5</c:v>
                </c:pt>
                <c:pt idx="12">
                  <c:v>1644.5</c:v>
                </c:pt>
                <c:pt idx="13">
                  <c:v>1644.5</c:v>
                </c:pt>
                <c:pt idx="14">
                  <c:v>1647.5</c:v>
                </c:pt>
                <c:pt idx="15">
                  <c:v>1649.5</c:v>
                </c:pt>
                <c:pt idx="16">
                  <c:v>1647.5</c:v>
                </c:pt>
                <c:pt idx="17">
                  <c:v>1651</c:v>
                </c:pt>
                <c:pt idx="18">
                  <c:v>1659</c:v>
                </c:pt>
                <c:pt idx="19">
                  <c:v>1650</c:v>
                </c:pt>
                <c:pt idx="20">
                  <c:v>1645.5</c:v>
                </c:pt>
                <c:pt idx="21">
                  <c:v>1644.5</c:v>
                </c:pt>
                <c:pt idx="22">
                  <c:v>1645</c:v>
                </c:pt>
                <c:pt idx="23">
                  <c:v>1644.5</c:v>
                </c:pt>
                <c:pt idx="24">
                  <c:v>1639.5</c:v>
                </c:pt>
                <c:pt idx="25">
                  <c:v>1642</c:v>
                </c:pt>
                <c:pt idx="26">
                  <c:v>1633.5</c:v>
                </c:pt>
                <c:pt idx="27">
                  <c:v>1630</c:v>
                </c:pt>
                <c:pt idx="28">
                  <c:v>1631</c:v>
                </c:pt>
                <c:pt idx="29">
                  <c:v>1637</c:v>
                </c:pt>
              </c:numCache>
            </c:numRef>
          </c:val>
          <c:smooth val="0"/>
          <c:extLst>
            <c:ext xmlns:c16="http://schemas.microsoft.com/office/drawing/2014/chart" uri="{C3380CC4-5D6E-409C-BE32-E72D297353CC}">
              <c16:uniqueId val="{00000002-B495-4EC2-A7B2-B8B63101745E}"/>
            </c:ext>
          </c:extLst>
        </c:ser>
        <c:ser>
          <c:idx val="3"/>
          <c:order val="3"/>
          <c:tx>
            <c:strRef>
              <c:f>株式!$F$11:$F$41</c:f>
              <c:strCache>
                <c:ptCount val="31"/>
                <c:pt idx="0">
                  <c:v>終値</c:v>
                </c:pt>
                <c:pt idx="1">
                  <c:v>1616</c:v>
                </c:pt>
                <c:pt idx="2">
                  <c:v>1616.5</c:v>
                </c:pt>
                <c:pt idx="3">
                  <c:v>1621</c:v>
                </c:pt>
                <c:pt idx="4">
                  <c:v>1622.5</c:v>
                </c:pt>
                <c:pt idx="5">
                  <c:v>1625.5</c:v>
                </c:pt>
                <c:pt idx="6">
                  <c:v>1625</c:v>
                </c:pt>
                <c:pt idx="7">
                  <c:v>1627.5</c:v>
                </c:pt>
                <c:pt idx="8">
                  <c:v>1628</c:v>
                </c:pt>
                <c:pt idx="9">
                  <c:v>1639</c:v>
                </c:pt>
                <c:pt idx="10">
                  <c:v>1663</c:v>
                </c:pt>
                <c:pt idx="11">
                  <c:v>1646</c:v>
                </c:pt>
                <c:pt idx="12">
                  <c:v>1652.5</c:v>
                </c:pt>
                <c:pt idx="13">
                  <c:v>1645.5</c:v>
                </c:pt>
                <c:pt idx="14">
                  <c:v>1648</c:v>
                </c:pt>
                <c:pt idx="15">
                  <c:v>1650</c:v>
                </c:pt>
                <c:pt idx="16">
                  <c:v>1651</c:v>
                </c:pt>
                <c:pt idx="17">
                  <c:v>1651</c:v>
                </c:pt>
                <c:pt idx="18">
                  <c:v>1658.5</c:v>
                </c:pt>
                <c:pt idx="19">
                  <c:v>1659</c:v>
                </c:pt>
                <c:pt idx="20">
                  <c:v>1650</c:v>
                </c:pt>
                <c:pt idx="21">
                  <c:v>1646.5</c:v>
                </c:pt>
                <c:pt idx="22">
                  <c:v>1646</c:v>
                </c:pt>
                <c:pt idx="23">
                  <c:v>1647.5</c:v>
                </c:pt>
                <c:pt idx="24">
                  <c:v>1645</c:v>
                </c:pt>
                <c:pt idx="25">
                  <c:v>1644</c:v>
                </c:pt>
                <c:pt idx="26">
                  <c:v>1643</c:v>
                </c:pt>
                <c:pt idx="27">
                  <c:v>1633.5</c:v>
                </c:pt>
                <c:pt idx="28">
                  <c:v>1633</c:v>
                </c:pt>
                <c:pt idx="29">
                  <c:v>1637</c:v>
                </c:pt>
                <c:pt idx="30">
                  <c:v>1637</c:v>
                </c:pt>
              </c:strCache>
            </c:strRef>
          </c:tx>
          <c:spPr>
            <a:ln w="25400" cap="rnd">
              <a:noFill/>
              <a:round/>
            </a:ln>
            <a:effectLst/>
          </c:spPr>
          <c:marker>
            <c:symbol val="none"/>
          </c:marker>
          <c:cat>
            <c:numRef>
              <c:f>株式!$J$12:$J$42</c:f>
              <c:numCache>
                <c:formatCode>h:mm</c:formatCode>
                <c:ptCount val="31"/>
                <c:pt idx="0">
                  <c:v>0.55208333333333337</c:v>
                </c:pt>
                <c:pt idx="1">
                  <c:v>0.5625</c:v>
                </c:pt>
                <c:pt idx="2">
                  <c:v>0.57291666666666663</c:v>
                </c:pt>
                <c:pt idx="3">
                  <c:v>0.58333333333333337</c:v>
                </c:pt>
                <c:pt idx="4">
                  <c:v>0.59375</c:v>
                </c:pt>
                <c:pt idx="5">
                  <c:v>0.60416666666666663</c:v>
                </c:pt>
                <c:pt idx="6">
                  <c:v>0.61458333333333337</c:v>
                </c:pt>
                <c:pt idx="7">
                  <c:v>0.625</c:v>
                </c:pt>
                <c:pt idx="8">
                  <c:v>0.375</c:v>
                </c:pt>
                <c:pt idx="9">
                  <c:v>0.38541666666666669</c:v>
                </c:pt>
                <c:pt idx="10">
                  <c:v>0.39583333333333331</c:v>
                </c:pt>
                <c:pt idx="11">
                  <c:v>0.40625</c:v>
                </c:pt>
                <c:pt idx="12">
                  <c:v>0.41666666666666669</c:v>
                </c:pt>
                <c:pt idx="13">
                  <c:v>0.42708333333333331</c:v>
                </c:pt>
                <c:pt idx="14">
                  <c:v>0.4375</c:v>
                </c:pt>
                <c:pt idx="15">
                  <c:v>0.44791666666666669</c:v>
                </c:pt>
                <c:pt idx="16">
                  <c:v>0.45833333333333331</c:v>
                </c:pt>
                <c:pt idx="17">
                  <c:v>0.46875</c:v>
                </c:pt>
                <c:pt idx="18">
                  <c:v>0.47916666666666669</c:v>
                </c:pt>
                <c:pt idx="19">
                  <c:v>0.52083333333333337</c:v>
                </c:pt>
                <c:pt idx="20">
                  <c:v>0.53125</c:v>
                </c:pt>
                <c:pt idx="21">
                  <c:v>0.54166666666666663</c:v>
                </c:pt>
                <c:pt idx="22">
                  <c:v>0.55208333333333337</c:v>
                </c:pt>
                <c:pt idx="23">
                  <c:v>0.5625</c:v>
                </c:pt>
                <c:pt idx="24">
                  <c:v>0.57291666666666663</c:v>
                </c:pt>
                <c:pt idx="25">
                  <c:v>0.58333333333333337</c:v>
                </c:pt>
                <c:pt idx="26">
                  <c:v>0.59375</c:v>
                </c:pt>
                <c:pt idx="27">
                  <c:v>0.60416666666666663</c:v>
                </c:pt>
                <c:pt idx="28">
                  <c:v>0.61458333333333337</c:v>
                </c:pt>
                <c:pt idx="29">
                  <c:v>0.625</c:v>
                </c:pt>
              </c:numCache>
            </c:numRef>
          </c:cat>
          <c:val>
            <c:numRef>
              <c:f>株式!$F$12:$F$41</c:f>
              <c:numCache>
                <c:formatCode>General</c:formatCode>
                <c:ptCount val="30"/>
                <c:pt idx="0">
                  <c:v>1616</c:v>
                </c:pt>
                <c:pt idx="1">
                  <c:v>1616.5</c:v>
                </c:pt>
                <c:pt idx="2">
                  <c:v>1621</c:v>
                </c:pt>
                <c:pt idx="3">
                  <c:v>1622.5</c:v>
                </c:pt>
                <c:pt idx="4">
                  <c:v>1625.5</c:v>
                </c:pt>
                <c:pt idx="5">
                  <c:v>1625</c:v>
                </c:pt>
                <c:pt idx="6">
                  <c:v>1627.5</c:v>
                </c:pt>
                <c:pt idx="7">
                  <c:v>1628</c:v>
                </c:pt>
                <c:pt idx="8">
                  <c:v>1639</c:v>
                </c:pt>
                <c:pt idx="9">
                  <c:v>1663</c:v>
                </c:pt>
                <c:pt idx="10">
                  <c:v>1646</c:v>
                </c:pt>
                <c:pt idx="11">
                  <c:v>1652.5</c:v>
                </c:pt>
                <c:pt idx="12">
                  <c:v>1645.5</c:v>
                </c:pt>
                <c:pt idx="13">
                  <c:v>1648</c:v>
                </c:pt>
                <c:pt idx="14">
                  <c:v>1650</c:v>
                </c:pt>
                <c:pt idx="15">
                  <c:v>1651</c:v>
                </c:pt>
                <c:pt idx="16">
                  <c:v>1651</c:v>
                </c:pt>
                <c:pt idx="17">
                  <c:v>1658.5</c:v>
                </c:pt>
                <c:pt idx="18">
                  <c:v>1659</c:v>
                </c:pt>
                <c:pt idx="19">
                  <c:v>1650</c:v>
                </c:pt>
                <c:pt idx="20">
                  <c:v>1646.5</c:v>
                </c:pt>
                <c:pt idx="21">
                  <c:v>1646</c:v>
                </c:pt>
                <c:pt idx="22">
                  <c:v>1647.5</c:v>
                </c:pt>
                <c:pt idx="23">
                  <c:v>1645</c:v>
                </c:pt>
                <c:pt idx="24">
                  <c:v>1644</c:v>
                </c:pt>
                <c:pt idx="25">
                  <c:v>1643</c:v>
                </c:pt>
                <c:pt idx="26">
                  <c:v>1633.5</c:v>
                </c:pt>
                <c:pt idx="27">
                  <c:v>1633</c:v>
                </c:pt>
                <c:pt idx="28">
                  <c:v>1637</c:v>
                </c:pt>
                <c:pt idx="29">
                  <c:v>1637</c:v>
                </c:pt>
              </c:numCache>
            </c:numRef>
          </c:val>
          <c:smooth val="0"/>
          <c:extLst>
            <c:ext xmlns:c16="http://schemas.microsoft.com/office/drawing/2014/chart" uri="{C3380CC4-5D6E-409C-BE32-E72D297353CC}">
              <c16:uniqueId val="{00000003-B495-4EC2-A7B2-B8B63101745E}"/>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upDownBars>
          <c:gapWidth val="150"/>
          <c:upBars>
            <c:spPr>
              <a:solidFill>
                <a:schemeClr val="lt1"/>
              </a:solidFill>
              <a:ln w="9525" cap="flat" cmpd="sng" algn="ctr">
                <a:solidFill>
                  <a:schemeClr val="tx1">
                    <a:lumMod val="65000"/>
                    <a:lumOff val="35000"/>
                  </a:schemeClr>
                </a:solidFill>
                <a:round/>
              </a:ln>
              <a:effectLst/>
            </c:spPr>
          </c:upBars>
          <c:downBars>
            <c:spPr>
              <a:solidFill>
                <a:schemeClr val="dk1">
                  <a:lumMod val="75000"/>
                  <a:lumOff val="25000"/>
                </a:schemeClr>
              </a:solidFill>
              <a:ln w="9525" cap="flat" cmpd="sng" algn="ctr">
                <a:solidFill>
                  <a:schemeClr val="tx1">
                    <a:lumMod val="65000"/>
                    <a:lumOff val="35000"/>
                  </a:schemeClr>
                </a:solidFill>
                <a:round/>
              </a:ln>
              <a:effectLst/>
            </c:spPr>
          </c:downBars>
        </c:upDownBars>
        <c:axId val="316301264"/>
        <c:axId val="316320464"/>
      </c:stockChart>
      <c:catAx>
        <c:axId val="316301264"/>
        <c:scaling>
          <c:orientation val="minMax"/>
        </c:scaling>
        <c:delete val="0"/>
        <c:axPos val="b"/>
        <c:numFmt formatCode="h:mm;@" sourceLinked="0"/>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crossAx val="316320464"/>
        <c:crosses val="autoZero"/>
        <c:auto val="1"/>
        <c:lblAlgn val="ctr"/>
        <c:lblOffset val="100"/>
        <c:tickMarkSkip val="1"/>
        <c:noMultiLvlLbl val="0"/>
      </c:catAx>
      <c:valAx>
        <c:axId val="316320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crossAx val="316301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621232231902571E-2"/>
          <c:y val="4.5698924731182797E-2"/>
          <c:w val="0.90177832333695929"/>
          <c:h val="0.87619930573194482"/>
        </c:manualLayout>
      </c:layout>
      <c:stockChart>
        <c:ser>
          <c:idx val="0"/>
          <c:order val="0"/>
          <c:tx>
            <c:strRef>
              <c:f>為替情報!$C$11:$C$41</c:f>
              <c:strCache>
                <c:ptCount val="31"/>
                <c:pt idx="0">
                  <c:v>始値</c:v>
                </c:pt>
                <c:pt idx="1">
                  <c:v>157.659</c:v>
                </c:pt>
                <c:pt idx="2">
                  <c:v>157.677</c:v>
                </c:pt>
                <c:pt idx="3">
                  <c:v>157.696</c:v>
                </c:pt>
                <c:pt idx="4">
                  <c:v>157.684</c:v>
                </c:pt>
                <c:pt idx="5">
                  <c:v>157.669</c:v>
                </c:pt>
                <c:pt idx="6">
                  <c:v>157.627</c:v>
                </c:pt>
                <c:pt idx="7">
                  <c:v>157.602</c:v>
                </c:pt>
                <c:pt idx="8">
                  <c:v>157.635</c:v>
                </c:pt>
                <c:pt idx="9">
                  <c:v>157.643</c:v>
                </c:pt>
                <c:pt idx="10">
                  <c:v>157.651</c:v>
                </c:pt>
                <c:pt idx="11">
                  <c:v>157.669</c:v>
                </c:pt>
                <c:pt idx="12">
                  <c:v>157.663</c:v>
                </c:pt>
                <c:pt idx="13">
                  <c:v>157.66</c:v>
                </c:pt>
                <c:pt idx="14">
                  <c:v>157.656</c:v>
                </c:pt>
                <c:pt idx="15">
                  <c:v>157.677</c:v>
                </c:pt>
                <c:pt idx="16">
                  <c:v>157.684</c:v>
                </c:pt>
                <c:pt idx="17">
                  <c:v>157.698</c:v>
                </c:pt>
                <c:pt idx="18">
                  <c:v>157.689</c:v>
                </c:pt>
                <c:pt idx="20">
                  <c:v>157.645</c:v>
                </c:pt>
                <c:pt idx="21">
                  <c:v>157.565</c:v>
                </c:pt>
                <c:pt idx="22">
                  <c:v>157.58</c:v>
                </c:pt>
                <c:pt idx="23">
                  <c:v>157.586</c:v>
                </c:pt>
                <c:pt idx="24">
                  <c:v>157.578</c:v>
                </c:pt>
                <c:pt idx="25">
                  <c:v>157.65</c:v>
                </c:pt>
                <c:pt idx="26">
                  <c:v>157.612</c:v>
                </c:pt>
                <c:pt idx="27">
                  <c:v>157.645</c:v>
                </c:pt>
                <c:pt idx="28">
                  <c:v>157.638</c:v>
                </c:pt>
                <c:pt idx="29">
                  <c:v>157.627</c:v>
                </c:pt>
                <c:pt idx="30">
                  <c:v>157.623</c:v>
                </c:pt>
              </c:strCache>
            </c:strRef>
          </c:tx>
          <c:spPr>
            <a:ln w="25400" cap="rnd">
              <a:noFill/>
              <a:round/>
            </a:ln>
            <a:effectLst/>
          </c:spPr>
          <c:marker>
            <c:symbol val="none"/>
          </c:marker>
          <c:cat>
            <c:numRef>
              <c:f>為替情報!$I$12:$I$42</c:f>
              <c:numCache>
                <c:formatCode>h:mm</c:formatCode>
                <c:ptCount val="31"/>
                <c:pt idx="0">
                  <c:v>5.2083333333333336E-2</c:v>
                </c:pt>
                <c:pt idx="1">
                  <c:v>6.25E-2</c:v>
                </c:pt>
                <c:pt idx="2">
                  <c:v>7.2916666666666671E-2</c:v>
                </c:pt>
                <c:pt idx="3">
                  <c:v>8.3333333333333329E-2</c:v>
                </c:pt>
                <c:pt idx="4">
                  <c:v>9.375E-2</c:v>
                </c:pt>
                <c:pt idx="5">
                  <c:v>0.10416666666666667</c:v>
                </c:pt>
                <c:pt idx="6">
                  <c:v>0.11458333333333333</c:v>
                </c:pt>
                <c:pt idx="7">
                  <c:v>0.125</c:v>
                </c:pt>
                <c:pt idx="8">
                  <c:v>0.13541666666666666</c:v>
                </c:pt>
                <c:pt idx="9">
                  <c:v>0.14583333333333334</c:v>
                </c:pt>
                <c:pt idx="10">
                  <c:v>0.15625</c:v>
                </c:pt>
                <c:pt idx="11">
                  <c:v>0.16666666666666666</c:v>
                </c:pt>
                <c:pt idx="12">
                  <c:v>0.17708333333333334</c:v>
                </c:pt>
                <c:pt idx="13">
                  <c:v>0.1875</c:v>
                </c:pt>
                <c:pt idx="14">
                  <c:v>0.19791666666666666</c:v>
                </c:pt>
                <c:pt idx="15">
                  <c:v>0.20833333333333334</c:v>
                </c:pt>
                <c:pt idx="16">
                  <c:v>0.21875</c:v>
                </c:pt>
                <c:pt idx="17">
                  <c:v>0.22916666666666666</c:v>
                </c:pt>
                <c:pt idx="18">
                  <c:v>0.23958333333333334</c:v>
                </c:pt>
                <c:pt idx="19">
                  <c:v>0.25</c:v>
                </c:pt>
                <c:pt idx="20">
                  <c:v>0.26041666666666669</c:v>
                </c:pt>
                <c:pt idx="21">
                  <c:v>0.27083333333333331</c:v>
                </c:pt>
                <c:pt idx="22">
                  <c:v>0.28125</c:v>
                </c:pt>
                <c:pt idx="23">
                  <c:v>0.29166666666666669</c:v>
                </c:pt>
                <c:pt idx="24">
                  <c:v>0.30208333333333331</c:v>
                </c:pt>
                <c:pt idx="25">
                  <c:v>0.3125</c:v>
                </c:pt>
                <c:pt idx="26">
                  <c:v>0.32291666666666669</c:v>
                </c:pt>
                <c:pt idx="27">
                  <c:v>0.33333333333333331</c:v>
                </c:pt>
                <c:pt idx="28">
                  <c:v>0.34375</c:v>
                </c:pt>
                <c:pt idx="29">
                  <c:v>0.35416666666666669</c:v>
                </c:pt>
              </c:numCache>
            </c:numRef>
          </c:cat>
          <c:val>
            <c:numRef>
              <c:f>為替情報!$C$12:$C$41</c:f>
              <c:numCache>
                <c:formatCode>General</c:formatCode>
                <c:ptCount val="30"/>
                <c:pt idx="0">
                  <c:v>157.65899999999999</c:v>
                </c:pt>
                <c:pt idx="1">
                  <c:v>157.67699999999999</c:v>
                </c:pt>
                <c:pt idx="2">
                  <c:v>157.696</c:v>
                </c:pt>
                <c:pt idx="3">
                  <c:v>157.684</c:v>
                </c:pt>
                <c:pt idx="4">
                  <c:v>157.66900000000001</c:v>
                </c:pt>
                <c:pt idx="5">
                  <c:v>157.62700000000001</c:v>
                </c:pt>
                <c:pt idx="6">
                  <c:v>157.602</c:v>
                </c:pt>
                <c:pt idx="7">
                  <c:v>157.63499999999999</c:v>
                </c:pt>
                <c:pt idx="8">
                  <c:v>157.643</c:v>
                </c:pt>
                <c:pt idx="9">
                  <c:v>157.65100000000001</c:v>
                </c:pt>
                <c:pt idx="10">
                  <c:v>157.66900000000001</c:v>
                </c:pt>
                <c:pt idx="11">
                  <c:v>157.66300000000001</c:v>
                </c:pt>
                <c:pt idx="12">
                  <c:v>157.66</c:v>
                </c:pt>
                <c:pt idx="13">
                  <c:v>157.65600000000001</c:v>
                </c:pt>
                <c:pt idx="14">
                  <c:v>157.67699999999999</c:v>
                </c:pt>
                <c:pt idx="15">
                  <c:v>157.684</c:v>
                </c:pt>
                <c:pt idx="16">
                  <c:v>157.69800000000001</c:v>
                </c:pt>
                <c:pt idx="17">
                  <c:v>157.68899999999999</c:v>
                </c:pt>
                <c:pt idx="19">
                  <c:v>157.64500000000001</c:v>
                </c:pt>
                <c:pt idx="20">
                  <c:v>157.565</c:v>
                </c:pt>
                <c:pt idx="21">
                  <c:v>157.58000000000001</c:v>
                </c:pt>
                <c:pt idx="22">
                  <c:v>157.58600000000001</c:v>
                </c:pt>
                <c:pt idx="23">
                  <c:v>157.578</c:v>
                </c:pt>
                <c:pt idx="24">
                  <c:v>157.65</c:v>
                </c:pt>
                <c:pt idx="25">
                  <c:v>157.61199999999999</c:v>
                </c:pt>
                <c:pt idx="26">
                  <c:v>157.64500000000001</c:v>
                </c:pt>
                <c:pt idx="27">
                  <c:v>157.63800000000001</c:v>
                </c:pt>
                <c:pt idx="28">
                  <c:v>157.62700000000001</c:v>
                </c:pt>
                <c:pt idx="29">
                  <c:v>157.62299999999999</c:v>
                </c:pt>
              </c:numCache>
            </c:numRef>
          </c:val>
          <c:smooth val="0"/>
          <c:extLst>
            <c:ext xmlns:c16="http://schemas.microsoft.com/office/drawing/2014/chart" uri="{C3380CC4-5D6E-409C-BE32-E72D297353CC}">
              <c16:uniqueId val="{00000000-EA49-459D-8780-E2E7B26BF82F}"/>
            </c:ext>
          </c:extLst>
        </c:ser>
        <c:ser>
          <c:idx val="1"/>
          <c:order val="1"/>
          <c:tx>
            <c:strRef>
              <c:f>為替情報!$D$11:$D$41</c:f>
              <c:strCache>
                <c:ptCount val="31"/>
                <c:pt idx="0">
                  <c:v>高値</c:v>
                </c:pt>
                <c:pt idx="1">
                  <c:v>157.68</c:v>
                </c:pt>
                <c:pt idx="2">
                  <c:v>157.709</c:v>
                </c:pt>
                <c:pt idx="3">
                  <c:v>157.705</c:v>
                </c:pt>
                <c:pt idx="4">
                  <c:v>157.707</c:v>
                </c:pt>
                <c:pt idx="5">
                  <c:v>157.674</c:v>
                </c:pt>
                <c:pt idx="6">
                  <c:v>157.663</c:v>
                </c:pt>
                <c:pt idx="7">
                  <c:v>157.661</c:v>
                </c:pt>
                <c:pt idx="8">
                  <c:v>157.65</c:v>
                </c:pt>
                <c:pt idx="9">
                  <c:v>157.66</c:v>
                </c:pt>
                <c:pt idx="10">
                  <c:v>157.672</c:v>
                </c:pt>
                <c:pt idx="11">
                  <c:v>157.683</c:v>
                </c:pt>
                <c:pt idx="12">
                  <c:v>157.678</c:v>
                </c:pt>
                <c:pt idx="13">
                  <c:v>157.665</c:v>
                </c:pt>
                <c:pt idx="14">
                  <c:v>157.7</c:v>
                </c:pt>
                <c:pt idx="15">
                  <c:v>157.699</c:v>
                </c:pt>
                <c:pt idx="16">
                  <c:v>157.7</c:v>
                </c:pt>
                <c:pt idx="17">
                  <c:v>157.7</c:v>
                </c:pt>
                <c:pt idx="18">
                  <c:v>157.689</c:v>
                </c:pt>
                <c:pt idx="20">
                  <c:v>157.645</c:v>
                </c:pt>
                <c:pt idx="21">
                  <c:v>157.629</c:v>
                </c:pt>
                <c:pt idx="22">
                  <c:v>157.599</c:v>
                </c:pt>
                <c:pt idx="23">
                  <c:v>157.593</c:v>
                </c:pt>
                <c:pt idx="24">
                  <c:v>157.673</c:v>
                </c:pt>
                <c:pt idx="25">
                  <c:v>157.662</c:v>
                </c:pt>
                <c:pt idx="26">
                  <c:v>157.65</c:v>
                </c:pt>
                <c:pt idx="27">
                  <c:v>157.658</c:v>
                </c:pt>
                <c:pt idx="28">
                  <c:v>157.663</c:v>
                </c:pt>
                <c:pt idx="29">
                  <c:v>157.659</c:v>
                </c:pt>
                <c:pt idx="30">
                  <c:v>157.635</c:v>
                </c:pt>
              </c:strCache>
            </c:strRef>
          </c:tx>
          <c:spPr>
            <a:ln w="25400" cap="rnd">
              <a:noFill/>
              <a:round/>
            </a:ln>
            <a:effectLst/>
          </c:spPr>
          <c:marker>
            <c:symbol val="none"/>
          </c:marker>
          <c:cat>
            <c:numRef>
              <c:f>為替情報!$I$12:$I$42</c:f>
              <c:numCache>
                <c:formatCode>h:mm</c:formatCode>
                <c:ptCount val="31"/>
                <c:pt idx="0">
                  <c:v>5.2083333333333336E-2</c:v>
                </c:pt>
                <c:pt idx="1">
                  <c:v>6.25E-2</c:v>
                </c:pt>
                <c:pt idx="2">
                  <c:v>7.2916666666666671E-2</c:v>
                </c:pt>
                <c:pt idx="3">
                  <c:v>8.3333333333333329E-2</c:v>
                </c:pt>
                <c:pt idx="4">
                  <c:v>9.375E-2</c:v>
                </c:pt>
                <c:pt idx="5">
                  <c:v>0.10416666666666667</c:v>
                </c:pt>
                <c:pt idx="6">
                  <c:v>0.11458333333333333</c:v>
                </c:pt>
                <c:pt idx="7">
                  <c:v>0.125</c:v>
                </c:pt>
                <c:pt idx="8">
                  <c:v>0.13541666666666666</c:v>
                </c:pt>
                <c:pt idx="9">
                  <c:v>0.14583333333333334</c:v>
                </c:pt>
                <c:pt idx="10">
                  <c:v>0.15625</c:v>
                </c:pt>
                <c:pt idx="11">
                  <c:v>0.16666666666666666</c:v>
                </c:pt>
                <c:pt idx="12">
                  <c:v>0.17708333333333334</c:v>
                </c:pt>
                <c:pt idx="13">
                  <c:v>0.1875</c:v>
                </c:pt>
                <c:pt idx="14">
                  <c:v>0.19791666666666666</c:v>
                </c:pt>
                <c:pt idx="15">
                  <c:v>0.20833333333333334</c:v>
                </c:pt>
                <c:pt idx="16">
                  <c:v>0.21875</c:v>
                </c:pt>
                <c:pt idx="17">
                  <c:v>0.22916666666666666</c:v>
                </c:pt>
                <c:pt idx="18">
                  <c:v>0.23958333333333334</c:v>
                </c:pt>
                <c:pt idx="19">
                  <c:v>0.25</c:v>
                </c:pt>
                <c:pt idx="20">
                  <c:v>0.26041666666666669</c:v>
                </c:pt>
                <c:pt idx="21">
                  <c:v>0.27083333333333331</c:v>
                </c:pt>
                <c:pt idx="22">
                  <c:v>0.28125</c:v>
                </c:pt>
                <c:pt idx="23">
                  <c:v>0.29166666666666669</c:v>
                </c:pt>
                <c:pt idx="24">
                  <c:v>0.30208333333333331</c:v>
                </c:pt>
                <c:pt idx="25">
                  <c:v>0.3125</c:v>
                </c:pt>
                <c:pt idx="26">
                  <c:v>0.32291666666666669</c:v>
                </c:pt>
                <c:pt idx="27">
                  <c:v>0.33333333333333331</c:v>
                </c:pt>
                <c:pt idx="28">
                  <c:v>0.34375</c:v>
                </c:pt>
                <c:pt idx="29">
                  <c:v>0.35416666666666669</c:v>
                </c:pt>
              </c:numCache>
            </c:numRef>
          </c:cat>
          <c:val>
            <c:numRef>
              <c:f>為替情報!$D$12:$D$41</c:f>
              <c:numCache>
                <c:formatCode>General</c:formatCode>
                <c:ptCount val="30"/>
                <c:pt idx="0">
                  <c:v>157.68</c:v>
                </c:pt>
                <c:pt idx="1">
                  <c:v>157.709</c:v>
                </c:pt>
                <c:pt idx="2">
                  <c:v>157.70500000000001</c:v>
                </c:pt>
                <c:pt idx="3">
                  <c:v>157.70699999999999</c:v>
                </c:pt>
                <c:pt idx="4">
                  <c:v>157.67400000000001</c:v>
                </c:pt>
                <c:pt idx="5">
                  <c:v>157.66300000000001</c:v>
                </c:pt>
                <c:pt idx="6">
                  <c:v>157.661</c:v>
                </c:pt>
                <c:pt idx="7">
                  <c:v>157.65</c:v>
                </c:pt>
                <c:pt idx="8">
                  <c:v>157.66</c:v>
                </c:pt>
                <c:pt idx="9">
                  <c:v>157.672</c:v>
                </c:pt>
                <c:pt idx="10">
                  <c:v>157.68299999999999</c:v>
                </c:pt>
                <c:pt idx="11">
                  <c:v>157.678</c:v>
                </c:pt>
                <c:pt idx="12">
                  <c:v>157.66499999999999</c:v>
                </c:pt>
                <c:pt idx="13">
                  <c:v>157.69999999999999</c:v>
                </c:pt>
                <c:pt idx="14">
                  <c:v>157.69900000000001</c:v>
                </c:pt>
                <c:pt idx="15">
                  <c:v>157.69999999999999</c:v>
                </c:pt>
                <c:pt idx="16">
                  <c:v>157.69999999999999</c:v>
                </c:pt>
                <c:pt idx="17">
                  <c:v>157.68899999999999</c:v>
                </c:pt>
                <c:pt idx="19">
                  <c:v>157.64500000000001</c:v>
                </c:pt>
                <c:pt idx="20">
                  <c:v>157.62899999999999</c:v>
                </c:pt>
                <c:pt idx="21">
                  <c:v>157.59899999999999</c:v>
                </c:pt>
                <c:pt idx="22">
                  <c:v>157.59299999999999</c:v>
                </c:pt>
                <c:pt idx="23">
                  <c:v>157.673</c:v>
                </c:pt>
                <c:pt idx="24">
                  <c:v>157.66200000000001</c:v>
                </c:pt>
                <c:pt idx="25">
                  <c:v>157.65</c:v>
                </c:pt>
                <c:pt idx="26">
                  <c:v>157.65799999999999</c:v>
                </c:pt>
                <c:pt idx="27">
                  <c:v>157.66300000000001</c:v>
                </c:pt>
                <c:pt idx="28">
                  <c:v>157.65899999999999</c:v>
                </c:pt>
                <c:pt idx="29">
                  <c:v>157.63499999999999</c:v>
                </c:pt>
              </c:numCache>
            </c:numRef>
          </c:val>
          <c:smooth val="0"/>
          <c:extLst>
            <c:ext xmlns:c16="http://schemas.microsoft.com/office/drawing/2014/chart" uri="{C3380CC4-5D6E-409C-BE32-E72D297353CC}">
              <c16:uniqueId val="{00000001-EA49-459D-8780-E2E7B26BF82F}"/>
            </c:ext>
          </c:extLst>
        </c:ser>
        <c:ser>
          <c:idx val="2"/>
          <c:order val="2"/>
          <c:tx>
            <c:strRef>
              <c:f>為替情報!$E$11:$E$41</c:f>
              <c:strCache>
                <c:ptCount val="31"/>
                <c:pt idx="0">
                  <c:v>安値</c:v>
                </c:pt>
                <c:pt idx="1">
                  <c:v>157.6</c:v>
                </c:pt>
                <c:pt idx="2">
                  <c:v>157.65</c:v>
                </c:pt>
                <c:pt idx="3">
                  <c:v>157.627</c:v>
                </c:pt>
                <c:pt idx="4">
                  <c:v>157.643</c:v>
                </c:pt>
                <c:pt idx="5">
                  <c:v>157.6</c:v>
                </c:pt>
                <c:pt idx="6">
                  <c:v>157.599</c:v>
                </c:pt>
                <c:pt idx="7">
                  <c:v>157.591</c:v>
                </c:pt>
                <c:pt idx="8">
                  <c:v>157.598</c:v>
                </c:pt>
                <c:pt idx="9">
                  <c:v>157.609</c:v>
                </c:pt>
                <c:pt idx="10">
                  <c:v>157.614</c:v>
                </c:pt>
                <c:pt idx="11">
                  <c:v>157.609</c:v>
                </c:pt>
                <c:pt idx="12">
                  <c:v>157.621</c:v>
                </c:pt>
                <c:pt idx="13">
                  <c:v>157.612</c:v>
                </c:pt>
                <c:pt idx="14">
                  <c:v>157.625</c:v>
                </c:pt>
                <c:pt idx="15">
                  <c:v>157.65</c:v>
                </c:pt>
                <c:pt idx="16">
                  <c:v>157.643</c:v>
                </c:pt>
                <c:pt idx="17">
                  <c:v>157.639</c:v>
                </c:pt>
                <c:pt idx="18">
                  <c:v>157.689</c:v>
                </c:pt>
                <c:pt idx="20">
                  <c:v>157.528</c:v>
                </c:pt>
                <c:pt idx="21">
                  <c:v>157.54</c:v>
                </c:pt>
                <c:pt idx="22">
                  <c:v>157.539</c:v>
                </c:pt>
                <c:pt idx="23">
                  <c:v>157.539</c:v>
                </c:pt>
                <c:pt idx="24">
                  <c:v>157.518</c:v>
                </c:pt>
                <c:pt idx="25">
                  <c:v>157.551</c:v>
                </c:pt>
                <c:pt idx="26">
                  <c:v>157.59</c:v>
                </c:pt>
                <c:pt idx="27">
                  <c:v>157.593</c:v>
                </c:pt>
                <c:pt idx="28">
                  <c:v>157.588</c:v>
                </c:pt>
                <c:pt idx="29">
                  <c:v>157.572</c:v>
                </c:pt>
                <c:pt idx="30">
                  <c:v>157.57</c:v>
                </c:pt>
              </c:strCache>
            </c:strRef>
          </c:tx>
          <c:spPr>
            <a:ln w="25400" cap="rnd">
              <a:noFill/>
              <a:round/>
            </a:ln>
            <a:effectLst/>
          </c:spPr>
          <c:marker>
            <c:symbol val="none"/>
          </c:marker>
          <c:cat>
            <c:numRef>
              <c:f>為替情報!$I$12:$I$42</c:f>
              <c:numCache>
                <c:formatCode>h:mm</c:formatCode>
                <c:ptCount val="31"/>
                <c:pt idx="0">
                  <c:v>5.2083333333333336E-2</c:v>
                </c:pt>
                <c:pt idx="1">
                  <c:v>6.25E-2</c:v>
                </c:pt>
                <c:pt idx="2">
                  <c:v>7.2916666666666671E-2</c:v>
                </c:pt>
                <c:pt idx="3">
                  <c:v>8.3333333333333329E-2</c:v>
                </c:pt>
                <c:pt idx="4">
                  <c:v>9.375E-2</c:v>
                </c:pt>
                <c:pt idx="5">
                  <c:v>0.10416666666666667</c:v>
                </c:pt>
                <c:pt idx="6">
                  <c:v>0.11458333333333333</c:v>
                </c:pt>
                <c:pt idx="7">
                  <c:v>0.125</c:v>
                </c:pt>
                <c:pt idx="8">
                  <c:v>0.13541666666666666</c:v>
                </c:pt>
                <c:pt idx="9">
                  <c:v>0.14583333333333334</c:v>
                </c:pt>
                <c:pt idx="10">
                  <c:v>0.15625</c:v>
                </c:pt>
                <c:pt idx="11">
                  <c:v>0.16666666666666666</c:v>
                </c:pt>
                <c:pt idx="12">
                  <c:v>0.17708333333333334</c:v>
                </c:pt>
                <c:pt idx="13">
                  <c:v>0.1875</c:v>
                </c:pt>
                <c:pt idx="14">
                  <c:v>0.19791666666666666</c:v>
                </c:pt>
                <c:pt idx="15">
                  <c:v>0.20833333333333334</c:v>
                </c:pt>
                <c:pt idx="16">
                  <c:v>0.21875</c:v>
                </c:pt>
                <c:pt idx="17">
                  <c:v>0.22916666666666666</c:v>
                </c:pt>
                <c:pt idx="18">
                  <c:v>0.23958333333333334</c:v>
                </c:pt>
                <c:pt idx="19">
                  <c:v>0.25</c:v>
                </c:pt>
                <c:pt idx="20">
                  <c:v>0.26041666666666669</c:v>
                </c:pt>
                <c:pt idx="21">
                  <c:v>0.27083333333333331</c:v>
                </c:pt>
                <c:pt idx="22">
                  <c:v>0.28125</c:v>
                </c:pt>
                <c:pt idx="23">
                  <c:v>0.29166666666666669</c:v>
                </c:pt>
                <c:pt idx="24">
                  <c:v>0.30208333333333331</c:v>
                </c:pt>
                <c:pt idx="25">
                  <c:v>0.3125</c:v>
                </c:pt>
                <c:pt idx="26">
                  <c:v>0.32291666666666669</c:v>
                </c:pt>
                <c:pt idx="27">
                  <c:v>0.33333333333333331</c:v>
                </c:pt>
                <c:pt idx="28">
                  <c:v>0.34375</c:v>
                </c:pt>
                <c:pt idx="29">
                  <c:v>0.35416666666666669</c:v>
                </c:pt>
              </c:numCache>
            </c:numRef>
          </c:cat>
          <c:val>
            <c:numRef>
              <c:f>為替情報!$E$12:$E$41</c:f>
              <c:numCache>
                <c:formatCode>General</c:formatCode>
                <c:ptCount val="30"/>
                <c:pt idx="0">
                  <c:v>157.6</c:v>
                </c:pt>
                <c:pt idx="1">
                  <c:v>157.65</c:v>
                </c:pt>
                <c:pt idx="2">
                  <c:v>157.62700000000001</c:v>
                </c:pt>
                <c:pt idx="3">
                  <c:v>157.643</c:v>
                </c:pt>
                <c:pt idx="4">
                  <c:v>157.6</c:v>
                </c:pt>
                <c:pt idx="5">
                  <c:v>157.59899999999999</c:v>
                </c:pt>
                <c:pt idx="6">
                  <c:v>157.59100000000001</c:v>
                </c:pt>
                <c:pt idx="7">
                  <c:v>157.59800000000001</c:v>
                </c:pt>
                <c:pt idx="8">
                  <c:v>157.60900000000001</c:v>
                </c:pt>
                <c:pt idx="9">
                  <c:v>157.614</c:v>
                </c:pt>
                <c:pt idx="10">
                  <c:v>157.60900000000001</c:v>
                </c:pt>
                <c:pt idx="11">
                  <c:v>157.62100000000001</c:v>
                </c:pt>
                <c:pt idx="12">
                  <c:v>157.61199999999999</c:v>
                </c:pt>
                <c:pt idx="13">
                  <c:v>157.625</c:v>
                </c:pt>
                <c:pt idx="14">
                  <c:v>157.65</c:v>
                </c:pt>
                <c:pt idx="15">
                  <c:v>157.643</c:v>
                </c:pt>
                <c:pt idx="16">
                  <c:v>157.63900000000001</c:v>
                </c:pt>
                <c:pt idx="17">
                  <c:v>157.68899999999999</c:v>
                </c:pt>
                <c:pt idx="19">
                  <c:v>157.52799999999999</c:v>
                </c:pt>
                <c:pt idx="20">
                  <c:v>157.54</c:v>
                </c:pt>
                <c:pt idx="21">
                  <c:v>157.53899999999999</c:v>
                </c:pt>
                <c:pt idx="22">
                  <c:v>157.53899999999999</c:v>
                </c:pt>
                <c:pt idx="23">
                  <c:v>157.518</c:v>
                </c:pt>
                <c:pt idx="24">
                  <c:v>157.55099999999999</c:v>
                </c:pt>
                <c:pt idx="25">
                  <c:v>157.59</c:v>
                </c:pt>
                <c:pt idx="26">
                  <c:v>157.59299999999999</c:v>
                </c:pt>
                <c:pt idx="27">
                  <c:v>157.58799999999999</c:v>
                </c:pt>
                <c:pt idx="28">
                  <c:v>157.572</c:v>
                </c:pt>
                <c:pt idx="29">
                  <c:v>157.57</c:v>
                </c:pt>
              </c:numCache>
            </c:numRef>
          </c:val>
          <c:smooth val="0"/>
          <c:extLst>
            <c:ext xmlns:c16="http://schemas.microsoft.com/office/drawing/2014/chart" uri="{C3380CC4-5D6E-409C-BE32-E72D297353CC}">
              <c16:uniqueId val="{00000002-EA49-459D-8780-E2E7B26BF82F}"/>
            </c:ext>
          </c:extLst>
        </c:ser>
        <c:ser>
          <c:idx val="3"/>
          <c:order val="3"/>
          <c:tx>
            <c:strRef>
              <c:f>為替情報!$F$11:$F$41</c:f>
              <c:strCache>
                <c:ptCount val="31"/>
                <c:pt idx="0">
                  <c:v>終値</c:v>
                </c:pt>
                <c:pt idx="1">
                  <c:v>157.675</c:v>
                </c:pt>
                <c:pt idx="2">
                  <c:v>157.704</c:v>
                </c:pt>
                <c:pt idx="3">
                  <c:v>157.681</c:v>
                </c:pt>
                <c:pt idx="4">
                  <c:v>157.665</c:v>
                </c:pt>
                <c:pt idx="5">
                  <c:v>157.63</c:v>
                </c:pt>
                <c:pt idx="6">
                  <c:v>157.63</c:v>
                </c:pt>
                <c:pt idx="7">
                  <c:v>157.636</c:v>
                </c:pt>
                <c:pt idx="8">
                  <c:v>157.646</c:v>
                </c:pt>
                <c:pt idx="9">
                  <c:v>157.647</c:v>
                </c:pt>
                <c:pt idx="10">
                  <c:v>157.66</c:v>
                </c:pt>
                <c:pt idx="11">
                  <c:v>157.662</c:v>
                </c:pt>
                <c:pt idx="12">
                  <c:v>157.662</c:v>
                </c:pt>
                <c:pt idx="13">
                  <c:v>157.662</c:v>
                </c:pt>
                <c:pt idx="14">
                  <c:v>157.684</c:v>
                </c:pt>
                <c:pt idx="15">
                  <c:v>157.687</c:v>
                </c:pt>
                <c:pt idx="16">
                  <c:v>157.654</c:v>
                </c:pt>
                <c:pt idx="17">
                  <c:v>157.688</c:v>
                </c:pt>
                <c:pt idx="18">
                  <c:v>157.689</c:v>
                </c:pt>
                <c:pt idx="20">
                  <c:v>157.556</c:v>
                </c:pt>
                <c:pt idx="21">
                  <c:v>157.58</c:v>
                </c:pt>
                <c:pt idx="22">
                  <c:v>157.578</c:v>
                </c:pt>
                <c:pt idx="23">
                  <c:v>157.59</c:v>
                </c:pt>
                <c:pt idx="24">
                  <c:v>157.652</c:v>
                </c:pt>
                <c:pt idx="25">
                  <c:v>157.619</c:v>
                </c:pt>
                <c:pt idx="26">
                  <c:v>157.649</c:v>
                </c:pt>
                <c:pt idx="27">
                  <c:v>157.638</c:v>
                </c:pt>
                <c:pt idx="28">
                  <c:v>157.632</c:v>
                </c:pt>
                <c:pt idx="29">
                  <c:v>157.617</c:v>
                </c:pt>
                <c:pt idx="30">
                  <c:v>157.606</c:v>
                </c:pt>
              </c:strCache>
            </c:strRef>
          </c:tx>
          <c:spPr>
            <a:ln w="25400" cap="rnd">
              <a:noFill/>
              <a:round/>
            </a:ln>
            <a:effectLst/>
          </c:spPr>
          <c:marker>
            <c:symbol val="none"/>
          </c:marker>
          <c:cat>
            <c:numRef>
              <c:f>為替情報!$I$12:$I$42</c:f>
              <c:numCache>
                <c:formatCode>h:mm</c:formatCode>
                <c:ptCount val="31"/>
                <c:pt idx="0">
                  <c:v>5.2083333333333336E-2</c:v>
                </c:pt>
                <c:pt idx="1">
                  <c:v>6.25E-2</c:v>
                </c:pt>
                <c:pt idx="2">
                  <c:v>7.2916666666666671E-2</c:v>
                </c:pt>
                <c:pt idx="3">
                  <c:v>8.3333333333333329E-2</c:v>
                </c:pt>
                <c:pt idx="4">
                  <c:v>9.375E-2</c:v>
                </c:pt>
                <c:pt idx="5">
                  <c:v>0.10416666666666667</c:v>
                </c:pt>
                <c:pt idx="6">
                  <c:v>0.11458333333333333</c:v>
                </c:pt>
                <c:pt idx="7">
                  <c:v>0.125</c:v>
                </c:pt>
                <c:pt idx="8">
                  <c:v>0.13541666666666666</c:v>
                </c:pt>
                <c:pt idx="9">
                  <c:v>0.14583333333333334</c:v>
                </c:pt>
                <c:pt idx="10">
                  <c:v>0.15625</c:v>
                </c:pt>
                <c:pt idx="11">
                  <c:v>0.16666666666666666</c:v>
                </c:pt>
                <c:pt idx="12">
                  <c:v>0.17708333333333334</c:v>
                </c:pt>
                <c:pt idx="13">
                  <c:v>0.1875</c:v>
                </c:pt>
                <c:pt idx="14">
                  <c:v>0.19791666666666666</c:v>
                </c:pt>
                <c:pt idx="15">
                  <c:v>0.20833333333333334</c:v>
                </c:pt>
                <c:pt idx="16">
                  <c:v>0.21875</c:v>
                </c:pt>
                <c:pt idx="17">
                  <c:v>0.22916666666666666</c:v>
                </c:pt>
                <c:pt idx="18">
                  <c:v>0.23958333333333334</c:v>
                </c:pt>
                <c:pt idx="19">
                  <c:v>0.25</c:v>
                </c:pt>
                <c:pt idx="20">
                  <c:v>0.26041666666666669</c:v>
                </c:pt>
                <c:pt idx="21">
                  <c:v>0.27083333333333331</c:v>
                </c:pt>
                <c:pt idx="22">
                  <c:v>0.28125</c:v>
                </c:pt>
                <c:pt idx="23">
                  <c:v>0.29166666666666669</c:v>
                </c:pt>
                <c:pt idx="24">
                  <c:v>0.30208333333333331</c:v>
                </c:pt>
                <c:pt idx="25">
                  <c:v>0.3125</c:v>
                </c:pt>
                <c:pt idx="26">
                  <c:v>0.32291666666666669</c:v>
                </c:pt>
                <c:pt idx="27">
                  <c:v>0.33333333333333331</c:v>
                </c:pt>
                <c:pt idx="28">
                  <c:v>0.34375</c:v>
                </c:pt>
                <c:pt idx="29">
                  <c:v>0.35416666666666669</c:v>
                </c:pt>
              </c:numCache>
            </c:numRef>
          </c:cat>
          <c:val>
            <c:numRef>
              <c:f>為替情報!$F$12:$F$41</c:f>
              <c:numCache>
                <c:formatCode>General</c:formatCode>
                <c:ptCount val="30"/>
                <c:pt idx="0">
                  <c:v>157.67500000000001</c:v>
                </c:pt>
                <c:pt idx="1">
                  <c:v>157.70400000000001</c:v>
                </c:pt>
                <c:pt idx="2">
                  <c:v>157.68100000000001</c:v>
                </c:pt>
                <c:pt idx="3">
                  <c:v>157.66499999999999</c:v>
                </c:pt>
                <c:pt idx="4">
                  <c:v>157.63</c:v>
                </c:pt>
                <c:pt idx="5">
                  <c:v>157.63</c:v>
                </c:pt>
                <c:pt idx="6">
                  <c:v>157.636</c:v>
                </c:pt>
                <c:pt idx="7">
                  <c:v>157.64599999999999</c:v>
                </c:pt>
                <c:pt idx="8">
                  <c:v>157.64699999999999</c:v>
                </c:pt>
                <c:pt idx="9">
                  <c:v>157.66</c:v>
                </c:pt>
                <c:pt idx="10">
                  <c:v>157.66200000000001</c:v>
                </c:pt>
                <c:pt idx="11">
                  <c:v>157.66200000000001</c:v>
                </c:pt>
                <c:pt idx="12">
                  <c:v>157.66200000000001</c:v>
                </c:pt>
                <c:pt idx="13">
                  <c:v>157.684</c:v>
                </c:pt>
                <c:pt idx="14">
                  <c:v>157.68700000000001</c:v>
                </c:pt>
                <c:pt idx="15">
                  <c:v>157.654</c:v>
                </c:pt>
                <c:pt idx="16">
                  <c:v>157.68799999999999</c:v>
                </c:pt>
                <c:pt idx="17">
                  <c:v>157.68899999999999</c:v>
                </c:pt>
                <c:pt idx="19">
                  <c:v>157.55600000000001</c:v>
                </c:pt>
                <c:pt idx="20">
                  <c:v>157.58000000000001</c:v>
                </c:pt>
                <c:pt idx="21">
                  <c:v>157.578</c:v>
                </c:pt>
                <c:pt idx="22">
                  <c:v>157.59</c:v>
                </c:pt>
                <c:pt idx="23">
                  <c:v>157.65199999999999</c:v>
                </c:pt>
                <c:pt idx="24">
                  <c:v>157.619</c:v>
                </c:pt>
                <c:pt idx="25">
                  <c:v>157.649</c:v>
                </c:pt>
                <c:pt idx="26">
                  <c:v>157.63800000000001</c:v>
                </c:pt>
                <c:pt idx="27">
                  <c:v>157.63200000000001</c:v>
                </c:pt>
                <c:pt idx="28">
                  <c:v>157.61699999999999</c:v>
                </c:pt>
                <c:pt idx="29">
                  <c:v>157.60599999999999</c:v>
                </c:pt>
              </c:numCache>
            </c:numRef>
          </c:val>
          <c:smooth val="0"/>
          <c:extLst>
            <c:ext xmlns:c16="http://schemas.microsoft.com/office/drawing/2014/chart" uri="{C3380CC4-5D6E-409C-BE32-E72D297353CC}">
              <c16:uniqueId val="{00000003-EA49-459D-8780-E2E7B26BF82F}"/>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upDownBars>
          <c:gapWidth val="150"/>
          <c:upBars>
            <c:spPr>
              <a:solidFill>
                <a:schemeClr val="lt1"/>
              </a:solidFill>
              <a:ln w="9525" cap="flat" cmpd="sng" algn="ctr">
                <a:solidFill>
                  <a:schemeClr val="tx1">
                    <a:lumMod val="65000"/>
                    <a:lumOff val="35000"/>
                  </a:schemeClr>
                </a:solidFill>
                <a:round/>
              </a:ln>
              <a:effectLst/>
            </c:spPr>
          </c:upBars>
          <c:downBars>
            <c:spPr>
              <a:solidFill>
                <a:schemeClr val="dk1">
                  <a:lumMod val="75000"/>
                  <a:lumOff val="25000"/>
                </a:schemeClr>
              </a:solidFill>
              <a:ln w="9525" cap="flat" cmpd="sng" algn="ctr">
                <a:solidFill>
                  <a:schemeClr val="tx1">
                    <a:lumMod val="65000"/>
                    <a:lumOff val="35000"/>
                  </a:schemeClr>
                </a:solidFill>
                <a:round/>
              </a:ln>
              <a:effectLst/>
            </c:spPr>
          </c:downBars>
        </c:upDownBars>
        <c:axId val="316301264"/>
        <c:axId val="316320464"/>
      </c:stockChart>
      <c:catAx>
        <c:axId val="316301264"/>
        <c:scaling>
          <c:orientation val="minMax"/>
        </c:scaling>
        <c:delete val="0"/>
        <c:axPos val="b"/>
        <c:numFmt formatCode="h:mm;@" sourceLinked="0"/>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crossAx val="316320464"/>
        <c:crosses val="autoZero"/>
        <c:auto val="1"/>
        <c:lblAlgn val="ctr"/>
        <c:lblOffset val="100"/>
        <c:tickLblSkip val="1"/>
        <c:tickMarkSkip val="1"/>
        <c:noMultiLvlLbl val="0"/>
      </c:catAx>
      <c:valAx>
        <c:axId val="316320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crossAx val="31630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621232231902571E-2"/>
          <c:y val="4.5698924731182797E-2"/>
          <c:w val="0.90177832333695929"/>
          <c:h val="0.87619930573194482"/>
        </c:manualLayout>
      </c:layout>
      <c:stockChart>
        <c:ser>
          <c:idx val="0"/>
          <c:order val="0"/>
          <c:tx>
            <c:strRef>
              <c:f>指数情報!$C$11:$C$41</c:f>
              <c:strCache>
                <c:ptCount val="31"/>
                <c:pt idx="0">
                  <c:v>始値</c:v>
                </c:pt>
                <c:pt idx="1">
                  <c:v>2742.69</c:v>
                </c:pt>
                <c:pt idx="2">
                  <c:v>2740.64</c:v>
                </c:pt>
                <c:pt idx="3">
                  <c:v>2743.65</c:v>
                </c:pt>
                <c:pt idx="4">
                  <c:v>2754.75</c:v>
                </c:pt>
                <c:pt idx="5">
                  <c:v>2752.57</c:v>
                </c:pt>
                <c:pt idx="6">
                  <c:v>2752.5</c:v>
                </c:pt>
                <c:pt idx="7">
                  <c:v>2718.41</c:v>
                </c:pt>
                <c:pt idx="8">
                  <c:v>2738.94</c:v>
                </c:pt>
                <c:pt idx="9">
                  <c:v>2737.91</c:v>
                </c:pt>
                <c:pt idx="10">
                  <c:v>2745.08</c:v>
                </c:pt>
                <c:pt idx="11">
                  <c:v>2747.53</c:v>
                </c:pt>
                <c:pt idx="12">
                  <c:v>2744.73</c:v>
                </c:pt>
                <c:pt idx="13">
                  <c:v>2749.6</c:v>
                </c:pt>
                <c:pt idx="14">
                  <c:v>2751.82</c:v>
                </c:pt>
                <c:pt idx="15">
                  <c:v>2750.38</c:v>
                </c:pt>
                <c:pt idx="16">
                  <c:v>2748.04</c:v>
                </c:pt>
                <c:pt idx="17">
                  <c:v>2751.87</c:v>
                </c:pt>
                <c:pt idx="18">
                  <c:v>2759.66</c:v>
                </c:pt>
                <c:pt idx="19">
                  <c:v>2766.15</c:v>
                </c:pt>
                <c:pt idx="20">
                  <c:v>2768.86</c:v>
                </c:pt>
                <c:pt idx="21">
                  <c:v>2764.06</c:v>
                </c:pt>
                <c:pt idx="22">
                  <c:v>2762.23</c:v>
                </c:pt>
                <c:pt idx="23">
                  <c:v>2766.23</c:v>
                </c:pt>
                <c:pt idx="24">
                  <c:v>2767.38</c:v>
                </c:pt>
                <c:pt idx="25">
                  <c:v>2767.69</c:v>
                </c:pt>
                <c:pt idx="26">
                  <c:v>2765.17</c:v>
                </c:pt>
                <c:pt idx="27">
                  <c:v>2755.84</c:v>
                </c:pt>
                <c:pt idx="28">
                  <c:v>2758.52</c:v>
                </c:pt>
                <c:pt idx="29">
                  <c:v>2754.65</c:v>
                </c:pt>
                <c:pt idx="30">
                  <c:v>2746.67</c:v>
                </c:pt>
              </c:strCache>
            </c:strRef>
          </c:tx>
          <c:spPr>
            <a:ln w="25400" cap="rnd">
              <a:noFill/>
              <a:round/>
            </a:ln>
            <a:effectLst/>
          </c:spPr>
          <c:marker>
            <c:symbol val="none"/>
          </c:marker>
          <c:cat>
            <c:numRef>
              <c:f>指数情報!$I$12:$I$41</c:f>
              <c:numCache>
                <c:formatCode>h:mm</c:formatCode>
                <c:ptCount val="30"/>
                <c:pt idx="0">
                  <c:v>0.375</c:v>
                </c:pt>
                <c:pt idx="1">
                  <c:v>0.41666666666666669</c:v>
                </c:pt>
                <c:pt idx="2">
                  <c:v>0.45833333333333331</c:v>
                </c:pt>
                <c:pt idx="3">
                  <c:v>0.52083333333333337</c:v>
                </c:pt>
                <c:pt idx="4">
                  <c:v>0.5625</c:v>
                </c:pt>
                <c:pt idx="5">
                  <c:v>0.60416666666666663</c:v>
                </c:pt>
                <c:pt idx="6">
                  <c:v>0.375</c:v>
                </c:pt>
                <c:pt idx="7">
                  <c:v>0.41666666666666669</c:v>
                </c:pt>
                <c:pt idx="8">
                  <c:v>0.45833333333333331</c:v>
                </c:pt>
                <c:pt idx="9">
                  <c:v>0.52083333333333337</c:v>
                </c:pt>
                <c:pt idx="10">
                  <c:v>0.5625</c:v>
                </c:pt>
                <c:pt idx="11">
                  <c:v>0.60416666666666663</c:v>
                </c:pt>
                <c:pt idx="12">
                  <c:v>0.375</c:v>
                </c:pt>
                <c:pt idx="13">
                  <c:v>0.41666666666666669</c:v>
                </c:pt>
                <c:pt idx="14">
                  <c:v>0.45833333333333331</c:v>
                </c:pt>
                <c:pt idx="15">
                  <c:v>0.52083333333333337</c:v>
                </c:pt>
                <c:pt idx="16">
                  <c:v>0.5625</c:v>
                </c:pt>
                <c:pt idx="17">
                  <c:v>0.60416666666666663</c:v>
                </c:pt>
                <c:pt idx="18">
                  <c:v>0.375</c:v>
                </c:pt>
                <c:pt idx="19">
                  <c:v>0.41666666666666669</c:v>
                </c:pt>
                <c:pt idx="20">
                  <c:v>0.45833333333333331</c:v>
                </c:pt>
                <c:pt idx="21">
                  <c:v>0.52083333333333337</c:v>
                </c:pt>
                <c:pt idx="22">
                  <c:v>0.5625</c:v>
                </c:pt>
                <c:pt idx="23">
                  <c:v>0.60416666666666663</c:v>
                </c:pt>
                <c:pt idx="24">
                  <c:v>0.375</c:v>
                </c:pt>
                <c:pt idx="25">
                  <c:v>0.41666666666666669</c:v>
                </c:pt>
                <c:pt idx="26">
                  <c:v>0.45833333333333331</c:v>
                </c:pt>
                <c:pt idx="27">
                  <c:v>0.52083333333333337</c:v>
                </c:pt>
                <c:pt idx="28">
                  <c:v>0.5625</c:v>
                </c:pt>
                <c:pt idx="29">
                  <c:v>0.60416666666666663</c:v>
                </c:pt>
              </c:numCache>
            </c:numRef>
          </c:cat>
          <c:val>
            <c:numRef>
              <c:f>指数情報!$C$12:$C$41</c:f>
              <c:numCache>
                <c:formatCode>General</c:formatCode>
                <c:ptCount val="30"/>
                <c:pt idx="0">
                  <c:v>2742.69</c:v>
                </c:pt>
                <c:pt idx="1">
                  <c:v>2740.64</c:v>
                </c:pt>
                <c:pt idx="2">
                  <c:v>2743.65</c:v>
                </c:pt>
                <c:pt idx="3">
                  <c:v>2754.75</c:v>
                </c:pt>
                <c:pt idx="4">
                  <c:v>2752.57</c:v>
                </c:pt>
                <c:pt idx="5">
                  <c:v>2752.5</c:v>
                </c:pt>
                <c:pt idx="6">
                  <c:v>2718.41</c:v>
                </c:pt>
                <c:pt idx="7">
                  <c:v>2738.94</c:v>
                </c:pt>
                <c:pt idx="8">
                  <c:v>2737.91</c:v>
                </c:pt>
                <c:pt idx="9">
                  <c:v>2745.08</c:v>
                </c:pt>
                <c:pt idx="10">
                  <c:v>2747.53</c:v>
                </c:pt>
                <c:pt idx="11">
                  <c:v>2744.73</c:v>
                </c:pt>
                <c:pt idx="12">
                  <c:v>2749.6</c:v>
                </c:pt>
                <c:pt idx="13">
                  <c:v>2751.82</c:v>
                </c:pt>
                <c:pt idx="14">
                  <c:v>2750.38</c:v>
                </c:pt>
                <c:pt idx="15">
                  <c:v>2748.04</c:v>
                </c:pt>
                <c:pt idx="16">
                  <c:v>2751.87</c:v>
                </c:pt>
                <c:pt idx="17">
                  <c:v>2759.66</c:v>
                </c:pt>
                <c:pt idx="18">
                  <c:v>2766.15</c:v>
                </c:pt>
                <c:pt idx="19">
                  <c:v>2768.86</c:v>
                </c:pt>
                <c:pt idx="20">
                  <c:v>2764.06</c:v>
                </c:pt>
                <c:pt idx="21">
                  <c:v>2762.23</c:v>
                </c:pt>
                <c:pt idx="22">
                  <c:v>2766.23</c:v>
                </c:pt>
                <c:pt idx="23">
                  <c:v>2767.38</c:v>
                </c:pt>
                <c:pt idx="24">
                  <c:v>2767.69</c:v>
                </c:pt>
                <c:pt idx="25">
                  <c:v>2765.17</c:v>
                </c:pt>
                <c:pt idx="26">
                  <c:v>2755.84</c:v>
                </c:pt>
                <c:pt idx="27">
                  <c:v>2758.52</c:v>
                </c:pt>
                <c:pt idx="28">
                  <c:v>2754.65</c:v>
                </c:pt>
                <c:pt idx="29">
                  <c:v>2746.67</c:v>
                </c:pt>
              </c:numCache>
            </c:numRef>
          </c:val>
          <c:smooth val="0"/>
          <c:extLst>
            <c:ext xmlns:c16="http://schemas.microsoft.com/office/drawing/2014/chart" uri="{C3380CC4-5D6E-409C-BE32-E72D297353CC}">
              <c16:uniqueId val="{00000000-A145-47BA-AC9F-D6F8B2586BB1}"/>
            </c:ext>
          </c:extLst>
        </c:ser>
        <c:ser>
          <c:idx val="1"/>
          <c:order val="1"/>
          <c:tx>
            <c:strRef>
              <c:f>指数情報!$D$11:$D$41</c:f>
              <c:strCache>
                <c:ptCount val="31"/>
                <c:pt idx="0">
                  <c:v>高値</c:v>
                </c:pt>
                <c:pt idx="1">
                  <c:v>2744.61</c:v>
                </c:pt>
                <c:pt idx="2">
                  <c:v>2746.42</c:v>
                </c:pt>
                <c:pt idx="3">
                  <c:v>2747.58</c:v>
                </c:pt>
                <c:pt idx="4">
                  <c:v>2757.34</c:v>
                </c:pt>
                <c:pt idx="5">
                  <c:v>2755.02</c:v>
                </c:pt>
                <c:pt idx="6">
                  <c:v>2755.73</c:v>
                </c:pt>
                <c:pt idx="7">
                  <c:v>2741.88</c:v>
                </c:pt>
                <c:pt idx="8">
                  <c:v>2745.98</c:v>
                </c:pt>
                <c:pt idx="9">
                  <c:v>2743.64</c:v>
                </c:pt>
                <c:pt idx="10">
                  <c:v>2747.61</c:v>
                </c:pt>
                <c:pt idx="11">
                  <c:v>2748.71</c:v>
                </c:pt>
                <c:pt idx="12">
                  <c:v>2744.77</c:v>
                </c:pt>
                <c:pt idx="13">
                  <c:v>2755.12</c:v>
                </c:pt>
                <c:pt idx="14">
                  <c:v>2753.06</c:v>
                </c:pt>
                <c:pt idx="15">
                  <c:v>2751.96</c:v>
                </c:pt>
                <c:pt idx="16">
                  <c:v>2754.21</c:v>
                </c:pt>
                <c:pt idx="17">
                  <c:v>2759.95</c:v>
                </c:pt>
                <c:pt idx="18">
                  <c:v>2766.36</c:v>
                </c:pt>
                <c:pt idx="19">
                  <c:v>2772.08</c:v>
                </c:pt>
                <c:pt idx="20">
                  <c:v>2769.88</c:v>
                </c:pt>
                <c:pt idx="21">
                  <c:v>2764.67</c:v>
                </c:pt>
                <c:pt idx="22">
                  <c:v>2767.02</c:v>
                </c:pt>
                <c:pt idx="23">
                  <c:v>2767.33</c:v>
                </c:pt>
                <c:pt idx="24">
                  <c:v>2770.13</c:v>
                </c:pt>
                <c:pt idx="25">
                  <c:v>2783.82</c:v>
                </c:pt>
                <c:pt idx="26">
                  <c:v>2766.57</c:v>
                </c:pt>
                <c:pt idx="27">
                  <c:v>2761.84</c:v>
                </c:pt>
                <c:pt idx="28">
                  <c:v>2760.93</c:v>
                </c:pt>
                <c:pt idx="29">
                  <c:v>2754.83</c:v>
                </c:pt>
                <c:pt idx="30">
                  <c:v>2747.08</c:v>
                </c:pt>
              </c:strCache>
            </c:strRef>
          </c:tx>
          <c:spPr>
            <a:ln w="25400" cap="rnd">
              <a:noFill/>
              <a:round/>
            </a:ln>
            <a:effectLst/>
          </c:spPr>
          <c:marker>
            <c:symbol val="none"/>
          </c:marker>
          <c:cat>
            <c:numRef>
              <c:f>指数情報!$I$12:$I$41</c:f>
              <c:numCache>
                <c:formatCode>h:mm</c:formatCode>
                <c:ptCount val="30"/>
                <c:pt idx="0">
                  <c:v>0.375</c:v>
                </c:pt>
                <c:pt idx="1">
                  <c:v>0.41666666666666669</c:v>
                </c:pt>
                <c:pt idx="2">
                  <c:v>0.45833333333333331</c:v>
                </c:pt>
                <c:pt idx="3">
                  <c:v>0.52083333333333337</c:v>
                </c:pt>
                <c:pt idx="4">
                  <c:v>0.5625</c:v>
                </c:pt>
                <c:pt idx="5">
                  <c:v>0.60416666666666663</c:v>
                </c:pt>
                <c:pt idx="6">
                  <c:v>0.375</c:v>
                </c:pt>
                <c:pt idx="7">
                  <c:v>0.41666666666666669</c:v>
                </c:pt>
                <c:pt idx="8">
                  <c:v>0.45833333333333331</c:v>
                </c:pt>
                <c:pt idx="9">
                  <c:v>0.52083333333333337</c:v>
                </c:pt>
                <c:pt idx="10">
                  <c:v>0.5625</c:v>
                </c:pt>
                <c:pt idx="11">
                  <c:v>0.60416666666666663</c:v>
                </c:pt>
                <c:pt idx="12">
                  <c:v>0.375</c:v>
                </c:pt>
                <c:pt idx="13">
                  <c:v>0.41666666666666669</c:v>
                </c:pt>
                <c:pt idx="14">
                  <c:v>0.45833333333333331</c:v>
                </c:pt>
                <c:pt idx="15">
                  <c:v>0.52083333333333337</c:v>
                </c:pt>
                <c:pt idx="16">
                  <c:v>0.5625</c:v>
                </c:pt>
                <c:pt idx="17">
                  <c:v>0.60416666666666663</c:v>
                </c:pt>
                <c:pt idx="18">
                  <c:v>0.375</c:v>
                </c:pt>
                <c:pt idx="19">
                  <c:v>0.41666666666666669</c:v>
                </c:pt>
                <c:pt idx="20">
                  <c:v>0.45833333333333331</c:v>
                </c:pt>
                <c:pt idx="21">
                  <c:v>0.52083333333333337</c:v>
                </c:pt>
                <c:pt idx="22">
                  <c:v>0.5625</c:v>
                </c:pt>
                <c:pt idx="23">
                  <c:v>0.60416666666666663</c:v>
                </c:pt>
                <c:pt idx="24">
                  <c:v>0.375</c:v>
                </c:pt>
                <c:pt idx="25">
                  <c:v>0.41666666666666669</c:v>
                </c:pt>
                <c:pt idx="26">
                  <c:v>0.45833333333333331</c:v>
                </c:pt>
                <c:pt idx="27">
                  <c:v>0.52083333333333337</c:v>
                </c:pt>
                <c:pt idx="28">
                  <c:v>0.5625</c:v>
                </c:pt>
                <c:pt idx="29">
                  <c:v>0.60416666666666663</c:v>
                </c:pt>
              </c:numCache>
            </c:numRef>
          </c:cat>
          <c:val>
            <c:numRef>
              <c:f>指数情報!$D$12:$D$41</c:f>
              <c:numCache>
                <c:formatCode>General</c:formatCode>
                <c:ptCount val="30"/>
                <c:pt idx="0">
                  <c:v>2744.61</c:v>
                </c:pt>
                <c:pt idx="1">
                  <c:v>2746.42</c:v>
                </c:pt>
                <c:pt idx="2">
                  <c:v>2747.58</c:v>
                </c:pt>
                <c:pt idx="3">
                  <c:v>2757.34</c:v>
                </c:pt>
                <c:pt idx="4">
                  <c:v>2755.02</c:v>
                </c:pt>
                <c:pt idx="5">
                  <c:v>2755.73</c:v>
                </c:pt>
                <c:pt idx="6">
                  <c:v>2741.88</c:v>
                </c:pt>
                <c:pt idx="7">
                  <c:v>2745.98</c:v>
                </c:pt>
                <c:pt idx="8">
                  <c:v>2743.64</c:v>
                </c:pt>
                <c:pt idx="9">
                  <c:v>2747.61</c:v>
                </c:pt>
                <c:pt idx="10">
                  <c:v>2748.71</c:v>
                </c:pt>
                <c:pt idx="11">
                  <c:v>2744.77</c:v>
                </c:pt>
                <c:pt idx="12">
                  <c:v>2755.12</c:v>
                </c:pt>
                <c:pt idx="13">
                  <c:v>2753.06</c:v>
                </c:pt>
                <c:pt idx="14">
                  <c:v>2751.96</c:v>
                </c:pt>
                <c:pt idx="15">
                  <c:v>2754.21</c:v>
                </c:pt>
                <c:pt idx="16">
                  <c:v>2759.95</c:v>
                </c:pt>
                <c:pt idx="17">
                  <c:v>2766.36</c:v>
                </c:pt>
                <c:pt idx="18">
                  <c:v>2772.08</c:v>
                </c:pt>
                <c:pt idx="19">
                  <c:v>2769.88</c:v>
                </c:pt>
                <c:pt idx="20">
                  <c:v>2764.67</c:v>
                </c:pt>
                <c:pt idx="21">
                  <c:v>2767.02</c:v>
                </c:pt>
                <c:pt idx="22">
                  <c:v>2767.33</c:v>
                </c:pt>
                <c:pt idx="23">
                  <c:v>2770.13</c:v>
                </c:pt>
                <c:pt idx="24">
                  <c:v>2783.82</c:v>
                </c:pt>
                <c:pt idx="25">
                  <c:v>2766.57</c:v>
                </c:pt>
                <c:pt idx="26">
                  <c:v>2761.84</c:v>
                </c:pt>
                <c:pt idx="27">
                  <c:v>2760.93</c:v>
                </c:pt>
                <c:pt idx="28">
                  <c:v>2754.83</c:v>
                </c:pt>
                <c:pt idx="29">
                  <c:v>2747.08</c:v>
                </c:pt>
              </c:numCache>
            </c:numRef>
          </c:val>
          <c:smooth val="0"/>
          <c:extLst>
            <c:ext xmlns:c16="http://schemas.microsoft.com/office/drawing/2014/chart" uri="{C3380CC4-5D6E-409C-BE32-E72D297353CC}">
              <c16:uniqueId val="{00000001-A145-47BA-AC9F-D6F8B2586BB1}"/>
            </c:ext>
          </c:extLst>
        </c:ser>
        <c:ser>
          <c:idx val="2"/>
          <c:order val="2"/>
          <c:tx>
            <c:strRef>
              <c:f>指数情報!$E$11:$E$41</c:f>
              <c:strCache>
                <c:ptCount val="31"/>
                <c:pt idx="0">
                  <c:v>安値</c:v>
                </c:pt>
                <c:pt idx="1">
                  <c:v>2722.99</c:v>
                </c:pt>
                <c:pt idx="2">
                  <c:v>2738.46</c:v>
                </c:pt>
                <c:pt idx="3">
                  <c:v>2743.23</c:v>
                </c:pt>
                <c:pt idx="4">
                  <c:v>2750.9</c:v>
                </c:pt>
                <c:pt idx="5">
                  <c:v>2751.39</c:v>
                </c:pt>
                <c:pt idx="6">
                  <c:v>2749.84</c:v>
                </c:pt>
                <c:pt idx="7">
                  <c:v>2715.65</c:v>
                </c:pt>
                <c:pt idx="8">
                  <c:v>2736.25</c:v>
                </c:pt>
                <c:pt idx="9">
                  <c:v>2737.91</c:v>
                </c:pt>
                <c:pt idx="10">
                  <c:v>2742.76</c:v>
                </c:pt>
                <c:pt idx="11">
                  <c:v>2744.78</c:v>
                </c:pt>
                <c:pt idx="12">
                  <c:v>2738.49</c:v>
                </c:pt>
                <c:pt idx="13">
                  <c:v>2746.55</c:v>
                </c:pt>
                <c:pt idx="14">
                  <c:v>2747.1</c:v>
                </c:pt>
                <c:pt idx="15">
                  <c:v>2749.35</c:v>
                </c:pt>
                <c:pt idx="16">
                  <c:v>2748.03</c:v>
                </c:pt>
                <c:pt idx="17">
                  <c:v>2751.68</c:v>
                </c:pt>
                <c:pt idx="18">
                  <c:v>2757.26</c:v>
                </c:pt>
                <c:pt idx="19">
                  <c:v>2762.45</c:v>
                </c:pt>
                <c:pt idx="20">
                  <c:v>2762.97</c:v>
                </c:pt>
                <c:pt idx="21">
                  <c:v>2761.44</c:v>
                </c:pt>
                <c:pt idx="22">
                  <c:v>2761.19</c:v>
                </c:pt>
                <c:pt idx="23">
                  <c:v>2763.99</c:v>
                </c:pt>
                <c:pt idx="24">
                  <c:v>2764.77</c:v>
                </c:pt>
                <c:pt idx="25">
                  <c:v>2763.48</c:v>
                </c:pt>
                <c:pt idx="26">
                  <c:v>2753.73</c:v>
                </c:pt>
                <c:pt idx="27">
                  <c:v>2754.91</c:v>
                </c:pt>
                <c:pt idx="28">
                  <c:v>2752.33</c:v>
                </c:pt>
                <c:pt idx="29">
                  <c:v>2746.58</c:v>
                </c:pt>
                <c:pt idx="30">
                  <c:v>2740.61</c:v>
                </c:pt>
              </c:strCache>
            </c:strRef>
          </c:tx>
          <c:spPr>
            <a:ln w="25400" cap="rnd">
              <a:noFill/>
              <a:round/>
            </a:ln>
            <a:effectLst/>
          </c:spPr>
          <c:marker>
            <c:symbol val="none"/>
          </c:marker>
          <c:cat>
            <c:numRef>
              <c:f>指数情報!$I$12:$I$41</c:f>
              <c:numCache>
                <c:formatCode>h:mm</c:formatCode>
                <c:ptCount val="30"/>
                <c:pt idx="0">
                  <c:v>0.375</c:v>
                </c:pt>
                <c:pt idx="1">
                  <c:v>0.41666666666666669</c:v>
                </c:pt>
                <c:pt idx="2">
                  <c:v>0.45833333333333331</c:v>
                </c:pt>
                <c:pt idx="3">
                  <c:v>0.52083333333333337</c:v>
                </c:pt>
                <c:pt idx="4">
                  <c:v>0.5625</c:v>
                </c:pt>
                <c:pt idx="5">
                  <c:v>0.60416666666666663</c:v>
                </c:pt>
                <c:pt idx="6">
                  <c:v>0.375</c:v>
                </c:pt>
                <c:pt idx="7">
                  <c:v>0.41666666666666669</c:v>
                </c:pt>
                <c:pt idx="8">
                  <c:v>0.45833333333333331</c:v>
                </c:pt>
                <c:pt idx="9">
                  <c:v>0.52083333333333337</c:v>
                </c:pt>
                <c:pt idx="10">
                  <c:v>0.5625</c:v>
                </c:pt>
                <c:pt idx="11">
                  <c:v>0.60416666666666663</c:v>
                </c:pt>
                <c:pt idx="12">
                  <c:v>0.375</c:v>
                </c:pt>
                <c:pt idx="13">
                  <c:v>0.41666666666666669</c:v>
                </c:pt>
                <c:pt idx="14">
                  <c:v>0.45833333333333331</c:v>
                </c:pt>
                <c:pt idx="15">
                  <c:v>0.52083333333333337</c:v>
                </c:pt>
                <c:pt idx="16">
                  <c:v>0.5625</c:v>
                </c:pt>
                <c:pt idx="17">
                  <c:v>0.60416666666666663</c:v>
                </c:pt>
                <c:pt idx="18">
                  <c:v>0.375</c:v>
                </c:pt>
                <c:pt idx="19">
                  <c:v>0.41666666666666669</c:v>
                </c:pt>
                <c:pt idx="20">
                  <c:v>0.45833333333333331</c:v>
                </c:pt>
                <c:pt idx="21">
                  <c:v>0.52083333333333337</c:v>
                </c:pt>
                <c:pt idx="22">
                  <c:v>0.5625</c:v>
                </c:pt>
                <c:pt idx="23">
                  <c:v>0.60416666666666663</c:v>
                </c:pt>
                <c:pt idx="24">
                  <c:v>0.375</c:v>
                </c:pt>
                <c:pt idx="25">
                  <c:v>0.41666666666666669</c:v>
                </c:pt>
                <c:pt idx="26">
                  <c:v>0.45833333333333331</c:v>
                </c:pt>
                <c:pt idx="27">
                  <c:v>0.52083333333333337</c:v>
                </c:pt>
                <c:pt idx="28">
                  <c:v>0.5625</c:v>
                </c:pt>
                <c:pt idx="29">
                  <c:v>0.60416666666666663</c:v>
                </c:pt>
              </c:numCache>
            </c:numRef>
          </c:cat>
          <c:val>
            <c:numRef>
              <c:f>指数情報!$E$12:$E$41</c:f>
              <c:numCache>
                <c:formatCode>General</c:formatCode>
                <c:ptCount val="30"/>
                <c:pt idx="0">
                  <c:v>2722.99</c:v>
                </c:pt>
                <c:pt idx="1">
                  <c:v>2738.46</c:v>
                </c:pt>
                <c:pt idx="2">
                  <c:v>2743.23</c:v>
                </c:pt>
                <c:pt idx="3">
                  <c:v>2750.9</c:v>
                </c:pt>
                <c:pt idx="4">
                  <c:v>2751.39</c:v>
                </c:pt>
                <c:pt idx="5">
                  <c:v>2749.84</c:v>
                </c:pt>
                <c:pt idx="6">
                  <c:v>2715.65</c:v>
                </c:pt>
                <c:pt idx="7">
                  <c:v>2736.25</c:v>
                </c:pt>
                <c:pt idx="8">
                  <c:v>2737.91</c:v>
                </c:pt>
                <c:pt idx="9">
                  <c:v>2742.76</c:v>
                </c:pt>
                <c:pt idx="10">
                  <c:v>2744.78</c:v>
                </c:pt>
                <c:pt idx="11">
                  <c:v>2738.49</c:v>
                </c:pt>
                <c:pt idx="12">
                  <c:v>2746.55</c:v>
                </c:pt>
                <c:pt idx="13">
                  <c:v>2747.1</c:v>
                </c:pt>
                <c:pt idx="14">
                  <c:v>2749.35</c:v>
                </c:pt>
                <c:pt idx="15">
                  <c:v>2748.03</c:v>
                </c:pt>
                <c:pt idx="16">
                  <c:v>2751.68</c:v>
                </c:pt>
                <c:pt idx="17">
                  <c:v>2757.26</c:v>
                </c:pt>
                <c:pt idx="18">
                  <c:v>2762.45</c:v>
                </c:pt>
                <c:pt idx="19">
                  <c:v>2762.97</c:v>
                </c:pt>
                <c:pt idx="20">
                  <c:v>2761.44</c:v>
                </c:pt>
                <c:pt idx="21">
                  <c:v>2761.19</c:v>
                </c:pt>
                <c:pt idx="22">
                  <c:v>2763.99</c:v>
                </c:pt>
                <c:pt idx="23">
                  <c:v>2764.77</c:v>
                </c:pt>
                <c:pt idx="24">
                  <c:v>2763.48</c:v>
                </c:pt>
                <c:pt idx="25">
                  <c:v>2753.73</c:v>
                </c:pt>
                <c:pt idx="26">
                  <c:v>2754.91</c:v>
                </c:pt>
                <c:pt idx="27">
                  <c:v>2752.33</c:v>
                </c:pt>
                <c:pt idx="28">
                  <c:v>2746.58</c:v>
                </c:pt>
                <c:pt idx="29">
                  <c:v>2740.61</c:v>
                </c:pt>
              </c:numCache>
            </c:numRef>
          </c:val>
          <c:smooth val="0"/>
          <c:extLst>
            <c:ext xmlns:c16="http://schemas.microsoft.com/office/drawing/2014/chart" uri="{C3380CC4-5D6E-409C-BE32-E72D297353CC}">
              <c16:uniqueId val="{00000002-A145-47BA-AC9F-D6F8B2586BB1}"/>
            </c:ext>
          </c:extLst>
        </c:ser>
        <c:ser>
          <c:idx val="3"/>
          <c:order val="3"/>
          <c:tx>
            <c:strRef>
              <c:f>指数情報!$F$11:$F$41</c:f>
              <c:strCache>
                <c:ptCount val="31"/>
                <c:pt idx="0">
                  <c:v>終値</c:v>
                </c:pt>
                <c:pt idx="1">
                  <c:v>2740.63</c:v>
                </c:pt>
                <c:pt idx="2">
                  <c:v>2743.65</c:v>
                </c:pt>
                <c:pt idx="3">
                  <c:v>2747.49</c:v>
                </c:pt>
                <c:pt idx="4">
                  <c:v>2752.58</c:v>
                </c:pt>
                <c:pt idx="5">
                  <c:v>2752.52</c:v>
                </c:pt>
                <c:pt idx="6">
                  <c:v>2754.75</c:v>
                </c:pt>
                <c:pt idx="7">
                  <c:v>2738.96</c:v>
                </c:pt>
                <c:pt idx="8">
                  <c:v>2737.9</c:v>
                </c:pt>
                <c:pt idx="9">
                  <c:v>2743.64</c:v>
                </c:pt>
                <c:pt idx="10">
                  <c:v>2747.54</c:v>
                </c:pt>
                <c:pt idx="11">
                  <c:v>2744.78</c:v>
                </c:pt>
                <c:pt idx="12">
                  <c:v>2742.54</c:v>
                </c:pt>
                <c:pt idx="13">
                  <c:v>2751.81</c:v>
                </c:pt>
                <c:pt idx="14">
                  <c:v>2750.38</c:v>
                </c:pt>
                <c:pt idx="15">
                  <c:v>2750.91</c:v>
                </c:pt>
                <c:pt idx="16">
                  <c:v>2751.87</c:v>
                </c:pt>
                <c:pt idx="17">
                  <c:v>2759.65</c:v>
                </c:pt>
                <c:pt idx="18">
                  <c:v>2766.36</c:v>
                </c:pt>
                <c:pt idx="19">
                  <c:v>2768.91</c:v>
                </c:pt>
                <c:pt idx="20">
                  <c:v>2764.03</c:v>
                </c:pt>
                <c:pt idx="21">
                  <c:v>2762.22</c:v>
                </c:pt>
                <c:pt idx="22">
                  <c:v>2766.23</c:v>
                </c:pt>
                <c:pt idx="23">
                  <c:v>2767.31</c:v>
                </c:pt>
                <c:pt idx="24">
                  <c:v>2768.5</c:v>
                </c:pt>
                <c:pt idx="25">
                  <c:v>2765.12</c:v>
                </c:pt>
                <c:pt idx="26">
                  <c:v>2755.84</c:v>
                </c:pt>
                <c:pt idx="27">
                  <c:v>2761.05</c:v>
                </c:pt>
                <c:pt idx="28">
                  <c:v>2754.63</c:v>
                </c:pt>
                <c:pt idx="29">
                  <c:v>2746.66</c:v>
                </c:pt>
                <c:pt idx="30">
                  <c:v>2741.62</c:v>
                </c:pt>
              </c:strCache>
            </c:strRef>
          </c:tx>
          <c:spPr>
            <a:ln w="25400" cap="rnd">
              <a:noFill/>
              <a:round/>
            </a:ln>
            <a:effectLst/>
          </c:spPr>
          <c:marker>
            <c:symbol val="none"/>
          </c:marker>
          <c:cat>
            <c:numRef>
              <c:f>指数情報!$I$12:$I$41</c:f>
              <c:numCache>
                <c:formatCode>h:mm</c:formatCode>
                <c:ptCount val="30"/>
                <c:pt idx="0">
                  <c:v>0.375</c:v>
                </c:pt>
                <c:pt idx="1">
                  <c:v>0.41666666666666669</c:v>
                </c:pt>
                <c:pt idx="2">
                  <c:v>0.45833333333333331</c:v>
                </c:pt>
                <c:pt idx="3">
                  <c:v>0.52083333333333337</c:v>
                </c:pt>
                <c:pt idx="4">
                  <c:v>0.5625</c:v>
                </c:pt>
                <c:pt idx="5">
                  <c:v>0.60416666666666663</c:v>
                </c:pt>
                <c:pt idx="6">
                  <c:v>0.375</c:v>
                </c:pt>
                <c:pt idx="7">
                  <c:v>0.41666666666666669</c:v>
                </c:pt>
                <c:pt idx="8">
                  <c:v>0.45833333333333331</c:v>
                </c:pt>
                <c:pt idx="9">
                  <c:v>0.52083333333333337</c:v>
                </c:pt>
                <c:pt idx="10">
                  <c:v>0.5625</c:v>
                </c:pt>
                <c:pt idx="11">
                  <c:v>0.60416666666666663</c:v>
                </c:pt>
                <c:pt idx="12">
                  <c:v>0.375</c:v>
                </c:pt>
                <c:pt idx="13">
                  <c:v>0.41666666666666669</c:v>
                </c:pt>
                <c:pt idx="14">
                  <c:v>0.45833333333333331</c:v>
                </c:pt>
                <c:pt idx="15">
                  <c:v>0.52083333333333337</c:v>
                </c:pt>
                <c:pt idx="16">
                  <c:v>0.5625</c:v>
                </c:pt>
                <c:pt idx="17">
                  <c:v>0.60416666666666663</c:v>
                </c:pt>
                <c:pt idx="18">
                  <c:v>0.375</c:v>
                </c:pt>
                <c:pt idx="19">
                  <c:v>0.41666666666666669</c:v>
                </c:pt>
                <c:pt idx="20">
                  <c:v>0.45833333333333331</c:v>
                </c:pt>
                <c:pt idx="21">
                  <c:v>0.52083333333333337</c:v>
                </c:pt>
                <c:pt idx="22">
                  <c:v>0.5625</c:v>
                </c:pt>
                <c:pt idx="23">
                  <c:v>0.60416666666666663</c:v>
                </c:pt>
                <c:pt idx="24">
                  <c:v>0.375</c:v>
                </c:pt>
                <c:pt idx="25">
                  <c:v>0.41666666666666669</c:v>
                </c:pt>
                <c:pt idx="26">
                  <c:v>0.45833333333333331</c:v>
                </c:pt>
                <c:pt idx="27">
                  <c:v>0.52083333333333337</c:v>
                </c:pt>
                <c:pt idx="28">
                  <c:v>0.5625</c:v>
                </c:pt>
                <c:pt idx="29">
                  <c:v>0.60416666666666663</c:v>
                </c:pt>
              </c:numCache>
            </c:numRef>
          </c:cat>
          <c:val>
            <c:numRef>
              <c:f>指数情報!$F$12:$F$41</c:f>
              <c:numCache>
                <c:formatCode>General</c:formatCode>
                <c:ptCount val="30"/>
                <c:pt idx="0">
                  <c:v>2740.63</c:v>
                </c:pt>
                <c:pt idx="1">
                  <c:v>2743.65</c:v>
                </c:pt>
                <c:pt idx="2">
                  <c:v>2747.49</c:v>
                </c:pt>
                <c:pt idx="3">
                  <c:v>2752.58</c:v>
                </c:pt>
                <c:pt idx="4">
                  <c:v>2752.52</c:v>
                </c:pt>
                <c:pt idx="5">
                  <c:v>2754.75</c:v>
                </c:pt>
                <c:pt idx="6">
                  <c:v>2738.96</c:v>
                </c:pt>
                <c:pt idx="7">
                  <c:v>2737.9</c:v>
                </c:pt>
                <c:pt idx="8">
                  <c:v>2743.64</c:v>
                </c:pt>
                <c:pt idx="9">
                  <c:v>2747.54</c:v>
                </c:pt>
                <c:pt idx="10">
                  <c:v>2744.78</c:v>
                </c:pt>
                <c:pt idx="11">
                  <c:v>2742.54</c:v>
                </c:pt>
                <c:pt idx="12">
                  <c:v>2751.81</c:v>
                </c:pt>
                <c:pt idx="13">
                  <c:v>2750.38</c:v>
                </c:pt>
                <c:pt idx="14">
                  <c:v>2750.91</c:v>
                </c:pt>
                <c:pt idx="15">
                  <c:v>2751.87</c:v>
                </c:pt>
                <c:pt idx="16">
                  <c:v>2759.65</c:v>
                </c:pt>
                <c:pt idx="17">
                  <c:v>2766.36</c:v>
                </c:pt>
                <c:pt idx="18">
                  <c:v>2768.91</c:v>
                </c:pt>
                <c:pt idx="19">
                  <c:v>2764.03</c:v>
                </c:pt>
                <c:pt idx="20">
                  <c:v>2762.22</c:v>
                </c:pt>
                <c:pt idx="21">
                  <c:v>2766.23</c:v>
                </c:pt>
                <c:pt idx="22">
                  <c:v>2767.31</c:v>
                </c:pt>
                <c:pt idx="23">
                  <c:v>2768.5</c:v>
                </c:pt>
                <c:pt idx="24">
                  <c:v>2765.12</c:v>
                </c:pt>
                <c:pt idx="25">
                  <c:v>2755.84</c:v>
                </c:pt>
                <c:pt idx="26">
                  <c:v>2761.05</c:v>
                </c:pt>
                <c:pt idx="27">
                  <c:v>2754.63</c:v>
                </c:pt>
                <c:pt idx="28">
                  <c:v>2746.66</c:v>
                </c:pt>
                <c:pt idx="29">
                  <c:v>2741.62</c:v>
                </c:pt>
              </c:numCache>
            </c:numRef>
          </c:val>
          <c:smooth val="0"/>
          <c:extLst>
            <c:ext xmlns:c16="http://schemas.microsoft.com/office/drawing/2014/chart" uri="{C3380CC4-5D6E-409C-BE32-E72D297353CC}">
              <c16:uniqueId val="{00000003-A145-47BA-AC9F-D6F8B2586BB1}"/>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upDownBars>
          <c:gapWidth val="150"/>
          <c:upBars>
            <c:spPr>
              <a:solidFill>
                <a:schemeClr val="lt1"/>
              </a:solidFill>
              <a:ln w="9525" cap="flat" cmpd="sng" algn="ctr">
                <a:solidFill>
                  <a:schemeClr val="tx1">
                    <a:lumMod val="65000"/>
                    <a:lumOff val="35000"/>
                  </a:schemeClr>
                </a:solidFill>
                <a:round/>
              </a:ln>
              <a:effectLst/>
            </c:spPr>
          </c:upBars>
          <c:downBars>
            <c:spPr>
              <a:solidFill>
                <a:schemeClr val="dk1">
                  <a:lumMod val="75000"/>
                  <a:lumOff val="25000"/>
                </a:schemeClr>
              </a:solidFill>
              <a:ln w="9525" cap="flat" cmpd="sng" algn="ctr">
                <a:solidFill>
                  <a:schemeClr val="tx1">
                    <a:lumMod val="65000"/>
                    <a:lumOff val="35000"/>
                  </a:schemeClr>
                </a:solidFill>
                <a:round/>
              </a:ln>
              <a:effectLst/>
            </c:spPr>
          </c:downBars>
        </c:upDownBars>
        <c:axId val="316301264"/>
        <c:axId val="316320464"/>
      </c:stockChart>
      <c:catAx>
        <c:axId val="316301264"/>
        <c:scaling>
          <c:orientation val="minMax"/>
        </c:scaling>
        <c:delete val="0"/>
        <c:axPos val="b"/>
        <c:numFmt formatCode="h:mm;@" sourceLinked="0"/>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crossAx val="316320464"/>
        <c:crosses val="autoZero"/>
        <c:auto val="1"/>
        <c:lblAlgn val="ctr"/>
        <c:lblOffset val="100"/>
        <c:tickLblSkip val="1"/>
        <c:tickMarkSkip val="1"/>
        <c:noMultiLvlLbl val="0"/>
      </c:catAx>
      <c:valAx>
        <c:axId val="316320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crossAx val="31630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5</xdr:row>
      <xdr:rowOff>47626</xdr:rowOff>
    </xdr:from>
    <xdr:to>
      <xdr:col>18</xdr:col>
      <xdr:colOff>107349</xdr:colOff>
      <xdr:row>16</xdr:row>
      <xdr:rowOff>238126</xdr:rowOff>
    </xdr:to>
    <xdr:pic>
      <xdr:nvPicPr>
        <xdr:cNvPr id="4" name="図 3">
          <a:extLst>
            <a:ext uri="{FF2B5EF4-FFF2-40B4-BE49-F238E27FC236}">
              <a16:creationId xmlns:a16="http://schemas.microsoft.com/office/drawing/2014/main" id="{884E93AE-7785-8584-3AF4-227AB679A4D6}"/>
            </a:ext>
          </a:extLst>
        </xdr:cNvPr>
        <xdr:cNvPicPr>
          <a:picLocks noChangeAspect="1"/>
        </xdr:cNvPicPr>
      </xdr:nvPicPr>
      <xdr:blipFill>
        <a:blip xmlns:r="http://schemas.openxmlformats.org/officeDocument/2006/relationships" r:embed="rId1"/>
        <a:stretch>
          <a:fillRect/>
        </a:stretch>
      </xdr:blipFill>
      <xdr:spPr>
        <a:xfrm>
          <a:off x="457200" y="1285876"/>
          <a:ext cx="7365399" cy="2914650"/>
        </a:xfrm>
        <a:prstGeom prst="rect">
          <a:avLst/>
        </a:prstGeom>
      </xdr:spPr>
    </xdr:pic>
    <xdr:clientData/>
  </xdr:twoCellAnchor>
  <xdr:twoCellAnchor>
    <xdr:from>
      <xdr:col>1</xdr:col>
      <xdr:colOff>0</xdr:colOff>
      <xdr:row>21</xdr:row>
      <xdr:rowOff>0</xdr:rowOff>
    </xdr:from>
    <xdr:to>
      <xdr:col>23</xdr:col>
      <xdr:colOff>381000</xdr:colOff>
      <xdr:row>25</xdr:row>
      <xdr:rowOff>0</xdr:rowOff>
    </xdr:to>
    <xdr:sp macro="" textlink="">
      <xdr:nvSpPr>
        <xdr:cNvPr id="2" name="正方形/長方形 1">
          <a:extLst>
            <a:ext uri="{FF2B5EF4-FFF2-40B4-BE49-F238E27FC236}">
              <a16:creationId xmlns:a16="http://schemas.microsoft.com/office/drawing/2014/main" id="{5921309E-7E07-492A-9023-8B29D059B03F}"/>
            </a:ext>
          </a:extLst>
        </xdr:cNvPr>
        <xdr:cNvSpPr/>
      </xdr:nvSpPr>
      <xdr:spPr>
        <a:xfrm>
          <a:off x="428625" y="5200650"/>
          <a:ext cx="9810750" cy="9906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当サンプルシートは、特定の銘柄や商品の勧誘や売買の推奨等を目的としたものではありません。</a:t>
          </a:r>
        </a:p>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当サンプルシートは、株式市場全般の推奨や株価動向の上昇または下落を示唆するものではありません。</a:t>
          </a:r>
        </a:p>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投資にあたっての最終判断はお客さまご自身でお願いいたします。</a:t>
          </a:r>
          <a:endParaRPr kumimoji="1" lang="en-US" altLang="ja-JP"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18</xdr:col>
      <xdr:colOff>371475</xdr:colOff>
      <xdr:row>6</xdr:row>
      <xdr:rowOff>104775</xdr:rowOff>
    </xdr:from>
    <xdr:to>
      <xdr:col>26</xdr:col>
      <xdr:colOff>396688</xdr:colOff>
      <xdr:row>8</xdr:row>
      <xdr:rowOff>114300</xdr:rowOff>
    </xdr:to>
    <xdr:sp macro="" textlink="">
      <xdr:nvSpPr>
        <xdr:cNvPr id="5" name="吹き出し: 線 4">
          <a:extLst>
            <a:ext uri="{FF2B5EF4-FFF2-40B4-BE49-F238E27FC236}">
              <a16:creationId xmlns:a16="http://schemas.microsoft.com/office/drawing/2014/main" id="{677BC1EC-777A-4FFD-8054-C40F485D6C5A}"/>
            </a:ext>
          </a:extLst>
        </xdr:cNvPr>
        <xdr:cNvSpPr/>
      </xdr:nvSpPr>
      <xdr:spPr>
        <a:xfrm>
          <a:off x="8086725" y="1590675"/>
          <a:ext cx="3454213" cy="504825"/>
        </a:xfrm>
        <a:prstGeom prst="borderCallout1">
          <a:avLst>
            <a:gd name="adj1" fmla="val 44084"/>
            <a:gd name="adj2" fmla="val -3187"/>
            <a:gd name="adj3" fmla="val 178147"/>
            <a:gd name="adj4" fmla="val -15134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BIZ UDゴシック" panose="020B0400000000000000" pitchFamily="49" charset="-128"/>
              <a:ea typeface="BIZ UDゴシック" panose="020B0400000000000000" pitchFamily="49" charset="-128"/>
            </a:rPr>
            <a:t>関数を入力して条件に合ったヒストリカルデータが表示されます。</a:t>
          </a:r>
        </a:p>
      </xdr:txBody>
    </xdr:sp>
    <xdr:clientData/>
  </xdr:twoCellAnchor>
  <xdr:twoCellAnchor>
    <xdr:from>
      <xdr:col>1</xdr:col>
      <xdr:colOff>219075</xdr:colOff>
      <xdr:row>5</xdr:row>
      <xdr:rowOff>19050</xdr:rowOff>
    </xdr:from>
    <xdr:to>
      <xdr:col>8</xdr:col>
      <xdr:colOff>209550</xdr:colOff>
      <xdr:row>6</xdr:row>
      <xdr:rowOff>19050</xdr:rowOff>
    </xdr:to>
    <xdr:sp macro="" textlink="">
      <xdr:nvSpPr>
        <xdr:cNvPr id="6" name="正方形/長方形 5">
          <a:extLst>
            <a:ext uri="{FF2B5EF4-FFF2-40B4-BE49-F238E27FC236}">
              <a16:creationId xmlns:a16="http://schemas.microsoft.com/office/drawing/2014/main" id="{ECECC79A-23F9-4CB1-B74E-AE3F883A2E70}"/>
            </a:ext>
          </a:extLst>
        </xdr:cNvPr>
        <xdr:cNvSpPr/>
      </xdr:nvSpPr>
      <xdr:spPr>
        <a:xfrm>
          <a:off x="647700" y="1257300"/>
          <a:ext cx="2990850" cy="247650"/>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8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8</xdr:col>
      <xdr:colOff>247650</xdr:colOff>
      <xdr:row>6</xdr:row>
      <xdr:rowOff>171451</xdr:rowOff>
    </xdr:from>
    <xdr:to>
      <xdr:col>18</xdr:col>
      <xdr:colOff>123825</xdr:colOff>
      <xdr:row>16</xdr:row>
      <xdr:rowOff>238125</xdr:rowOff>
    </xdr:to>
    <xdr:sp macro="" textlink="">
      <xdr:nvSpPr>
        <xdr:cNvPr id="7" name="正方形/長方形 6">
          <a:extLst>
            <a:ext uri="{FF2B5EF4-FFF2-40B4-BE49-F238E27FC236}">
              <a16:creationId xmlns:a16="http://schemas.microsoft.com/office/drawing/2014/main" id="{5E39CB76-5EFD-459D-85F7-E0C9AC14FC11}"/>
            </a:ext>
          </a:extLst>
        </xdr:cNvPr>
        <xdr:cNvSpPr/>
      </xdr:nvSpPr>
      <xdr:spPr>
        <a:xfrm>
          <a:off x="3676650" y="1657351"/>
          <a:ext cx="4162425" cy="2543174"/>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8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16</xdr:col>
      <xdr:colOff>85725</xdr:colOff>
      <xdr:row>2</xdr:row>
      <xdr:rowOff>228600</xdr:rowOff>
    </xdr:from>
    <xdr:to>
      <xdr:col>23</xdr:col>
      <xdr:colOff>257175</xdr:colOff>
      <xdr:row>4</xdr:row>
      <xdr:rowOff>219075</xdr:rowOff>
    </xdr:to>
    <xdr:sp macro="" textlink="">
      <xdr:nvSpPr>
        <xdr:cNvPr id="8" name="吹き出し: 線 7">
          <a:extLst>
            <a:ext uri="{FF2B5EF4-FFF2-40B4-BE49-F238E27FC236}">
              <a16:creationId xmlns:a16="http://schemas.microsoft.com/office/drawing/2014/main" id="{98C5CC66-1F11-4697-AA49-A4B9839047FC}"/>
            </a:ext>
          </a:extLst>
        </xdr:cNvPr>
        <xdr:cNvSpPr/>
      </xdr:nvSpPr>
      <xdr:spPr>
        <a:xfrm>
          <a:off x="6943725" y="723900"/>
          <a:ext cx="3171825" cy="485775"/>
        </a:xfrm>
        <a:prstGeom prst="borderCallout1">
          <a:avLst>
            <a:gd name="adj1" fmla="val 52675"/>
            <a:gd name="adj2" fmla="val -2586"/>
            <a:gd name="adj3" fmla="val 120074"/>
            <a:gd name="adj4" fmla="val -10734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BIZ UDゴシック" panose="020B0400000000000000" pitchFamily="49" charset="-128"/>
              <a:ea typeface="BIZ UDゴシック" panose="020B0400000000000000" pitchFamily="49" charset="-128"/>
            </a:rPr>
            <a:t>銘柄や足種が任意に入力できます。</a:t>
          </a:r>
        </a:p>
      </xdr:txBody>
    </xdr:sp>
    <xdr:clientData/>
  </xdr:twoCellAnchor>
  <xdr:twoCellAnchor>
    <xdr:from>
      <xdr:col>19</xdr:col>
      <xdr:colOff>19050</xdr:colOff>
      <xdr:row>14</xdr:row>
      <xdr:rowOff>28575</xdr:rowOff>
    </xdr:from>
    <xdr:to>
      <xdr:col>27</xdr:col>
      <xdr:colOff>44263</xdr:colOff>
      <xdr:row>17</xdr:row>
      <xdr:rowOff>161925</xdr:rowOff>
    </xdr:to>
    <xdr:sp macro="" textlink="">
      <xdr:nvSpPr>
        <xdr:cNvPr id="9" name="吹き出し: 線 8">
          <a:extLst>
            <a:ext uri="{FF2B5EF4-FFF2-40B4-BE49-F238E27FC236}">
              <a16:creationId xmlns:a16="http://schemas.microsoft.com/office/drawing/2014/main" id="{A20DC7D6-5CCF-42A1-86D1-6621E944E922}"/>
            </a:ext>
          </a:extLst>
        </xdr:cNvPr>
        <xdr:cNvSpPr/>
      </xdr:nvSpPr>
      <xdr:spPr>
        <a:xfrm>
          <a:off x="8162925" y="3495675"/>
          <a:ext cx="3454213" cy="876300"/>
        </a:xfrm>
        <a:prstGeom prst="borderCallout1">
          <a:avLst>
            <a:gd name="adj1" fmla="val 11051"/>
            <a:gd name="adj2" fmla="val -3464"/>
            <a:gd name="adj3" fmla="val -38446"/>
            <a:gd name="adj4" fmla="val -2560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BIZ UDゴシック" panose="020B0400000000000000" pitchFamily="49" charset="-128"/>
              <a:ea typeface="BIZ UDゴシック" panose="020B0400000000000000" pitchFamily="49" charset="-128"/>
            </a:rPr>
            <a:t>取得したヒストリカルデータから、</a:t>
          </a:r>
          <a:r>
            <a:rPr kumimoji="1" lang="en-US" altLang="ja-JP" sz="1100">
              <a:latin typeface="BIZ UDゴシック" panose="020B0400000000000000" pitchFamily="49" charset="-128"/>
              <a:ea typeface="BIZ UDゴシック" panose="020B0400000000000000" pitchFamily="49" charset="-128"/>
            </a:rPr>
            <a:t>Excel</a:t>
          </a:r>
          <a:r>
            <a:rPr kumimoji="1" lang="ja-JP" altLang="en-US" sz="1100">
              <a:latin typeface="BIZ UDゴシック" panose="020B0400000000000000" pitchFamily="49" charset="-128"/>
              <a:ea typeface="BIZ UDゴシック" panose="020B0400000000000000" pitchFamily="49" charset="-128"/>
            </a:rPr>
            <a:t>の標準機能を用いてローソク足のグラフが自動的に生成されます。</a:t>
          </a:r>
        </a:p>
      </xdr:txBody>
    </xdr:sp>
    <xdr:clientData/>
  </xdr:twoCellAnchor>
  <xdr:twoCellAnchor>
    <xdr:from>
      <xdr:col>1</xdr:col>
      <xdr:colOff>9525</xdr:colOff>
      <xdr:row>6</xdr:row>
      <xdr:rowOff>161924</xdr:rowOff>
    </xdr:from>
    <xdr:to>
      <xdr:col>8</xdr:col>
      <xdr:colOff>161925</xdr:colOff>
      <xdr:row>16</xdr:row>
      <xdr:rowOff>247649</xdr:rowOff>
    </xdr:to>
    <xdr:sp macro="" textlink="">
      <xdr:nvSpPr>
        <xdr:cNvPr id="10" name="正方形/長方形 9">
          <a:extLst>
            <a:ext uri="{FF2B5EF4-FFF2-40B4-BE49-F238E27FC236}">
              <a16:creationId xmlns:a16="http://schemas.microsoft.com/office/drawing/2014/main" id="{572F55F0-94B7-44B3-A7B0-5C93E05B061C}"/>
            </a:ext>
          </a:extLst>
        </xdr:cNvPr>
        <xdr:cNvSpPr/>
      </xdr:nvSpPr>
      <xdr:spPr>
        <a:xfrm>
          <a:off x="438150" y="1647824"/>
          <a:ext cx="3152775" cy="2562225"/>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80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3</xdr:row>
      <xdr:rowOff>1</xdr:rowOff>
    </xdr:from>
    <xdr:to>
      <xdr:col>10</xdr:col>
      <xdr:colOff>409576</xdr:colOff>
      <xdr:row>6</xdr:row>
      <xdr:rowOff>1</xdr:rowOff>
    </xdr:to>
    <xdr:sp macro="" textlink="">
      <xdr:nvSpPr>
        <xdr:cNvPr id="2" name="正方形/長方形 1">
          <a:extLst>
            <a:ext uri="{FF2B5EF4-FFF2-40B4-BE49-F238E27FC236}">
              <a16:creationId xmlns:a16="http://schemas.microsoft.com/office/drawing/2014/main" id="{68C1557C-39CD-4430-BAB2-F72F9F3B0A20}"/>
            </a:ext>
          </a:extLst>
        </xdr:cNvPr>
        <xdr:cNvSpPr/>
      </xdr:nvSpPr>
      <xdr:spPr>
        <a:xfrm>
          <a:off x="238126" y="857251"/>
          <a:ext cx="6781800" cy="685800"/>
        </a:xfrm>
        <a:prstGeom prst="rect">
          <a:avLst/>
        </a:prstGeom>
        <a:solidFill>
          <a:schemeClr val="tx2">
            <a:lumMod val="20000"/>
            <a:lumOff val="80000"/>
            <a:alpha val="30196"/>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当サンプルシートは、特定の銘柄や商品の勧誘や売買の推奨等を目的としたものではありません。</a:t>
          </a: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当サンプルシートは、株式市場全般の推奨や株価動向の上昇または下落を示唆するものではありません。</a:t>
          </a: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投資にあたっての最終判断はお客さまご自身でお願いいたします。</a:t>
          </a:r>
        </a:p>
      </xdr:txBody>
    </xdr:sp>
    <xdr:clientData/>
  </xdr:twoCellAnchor>
  <xdr:twoCellAnchor>
    <xdr:from>
      <xdr:col>11</xdr:col>
      <xdr:colOff>161924</xdr:colOff>
      <xdr:row>11</xdr:row>
      <xdr:rowOff>19050</xdr:rowOff>
    </xdr:from>
    <xdr:to>
      <xdr:col>29</xdr:col>
      <xdr:colOff>161924</xdr:colOff>
      <xdr:row>41</xdr:row>
      <xdr:rowOff>19050</xdr:rowOff>
    </xdr:to>
    <xdr:graphicFrame macro="">
      <xdr:nvGraphicFramePr>
        <xdr:cNvPr id="4" name="グラフ 3">
          <a:extLst>
            <a:ext uri="{FF2B5EF4-FFF2-40B4-BE49-F238E27FC236}">
              <a16:creationId xmlns:a16="http://schemas.microsoft.com/office/drawing/2014/main" id="{04846A35-577A-4298-9622-6675CF89D8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11</xdr:col>
      <xdr:colOff>0</xdr:colOff>
      <xdr:row>6</xdr:row>
      <xdr:rowOff>1</xdr:rowOff>
    </xdr:to>
    <xdr:sp macro="" textlink="">
      <xdr:nvSpPr>
        <xdr:cNvPr id="2" name="正方形/長方形 1">
          <a:extLst>
            <a:ext uri="{FF2B5EF4-FFF2-40B4-BE49-F238E27FC236}">
              <a16:creationId xmlns:a16="http://schemas.microsoft.com/office/drawing/2014/main" id="{1558B0EC-18CC-42BA-915C-26FCE4C0F242}"/>
            </a:ext>
          </a:extLst>
        </xdr:cNvPr>
        <xdr:cNvSpPr/>
      </xdr:nvSpPr>
      <xdr:spPr>
        <a:xfrm>
          <a:off x="238125" y="857251"/>
          <a:ext cx="6724650" cy="685800"/>
        </a:xfrm>
        <a:prstGeom prst="rect">
          <a:avLst/>
        </a:prstGeom>
        <a:solidFill>
          <a:schemeClr val="tx2">
            <a:lumMod val="20000"/>
            <a:lumOff val="80000"/>
            <a:alpha val="30196"/>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当サンプルシートは、特定の銘柄や商品の勧誘や売買の推奨等を目的としたものではありません。</a:t>
          </a: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当サンプルシートは、株式市場全般の推奨や株価動向の上昇または下落を示唆するものではありません。</a:t>
          </a: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投資にあたっての最終判断はお客さまご自身でお願いいたします。</a:t>
          </a:r>
        </a:p>
      </xdr:txBody>
    </xdr:sp>
    <xdr:clientData/>
  </xdr:twoCellAnchor>
  <xdr:twoCellAnchor>
    <xdr:from>
      <xdr:col>9</xdr:col>
      <xdr:colOff>371475</xdr:colOff>
      <xdr:row>11</xdr:row>
      <xdr:rowOff>0</xdr:rowOff>
    </xdr:from>
    <xdr:to>
      <xdr:col>28</xdr:col>
      <xdr:colOff>0</xdr:colOff>
      <xdr:row>41</xdr:row>
      <xdr:rowOff>0</xdr:rowOff>
    </xdr:to>
    <xdr:graphicFrame macro="">
      <xdr:nvGraphicFramePr>
        <xdr:cNvPr id="3" name="グラフ 2">
          <a:extLst>
            <a:ext uri="{FF2B5EF4-FFF2-40B4-BE49-F238E27FC236}">
              <a16:creationId xmlns:a16="http://schemas.microsoft.com/office/drawing/2014/main" id="{A0593633-CA77-4748-AB83-DD2389BCED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1</xdr:rowOff>
    </xdr:from>
    <xdr:to>
      <xdr:col>11</xdr:col>
      <xdr:colOff>0</xdr:colOff>
      <xdr:row>6</xdr:row>
      <xdr:rowOff>1</xdr:rowOff>
    </xdr:to>
    <xdr:sp macro="" textlink="">
      <xdr:nvSpPr>
        <xdr:cNvPr id="2" name="正方形/長方形 1">
          <a:extLst>
            <a:ext uri="{FF2B5EF4-FFF2-40B4-BE49-F238E27FC236}">
              <a16:creationId xmlns:a16="http://schemas.microsoft.com/office/drawing/2014/main" id="{038438AF-B722-4EC9-A647-08A63EFF88AB}"/>
            </a:ext>
          </a:extLst>
        </xdr:cNvPr>
        <xdr:cNvSpPr/>
      </xdr:nvSpPr>
      <xdr:spPr>
        <a:xfrm>
          <a:off x="238125" y="857251"/>
          <a:ext cx="6724650" cy="685800"/>
        </a:xfrm>
        <a:prstGeom prst="rect">
          <a:avLst/>
        </a:prstGeom>
        <a:solidFill>
          <a:schemeClr val="tx2">
            <a:lumMod val="20000"/>
            <a:lumOff val="80000"/>
            <a:alpha val="30196"/>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当サンプルシートは、特定の銘柄や商品の勧誘や売買の推奨等を目的としたものではありません。</a:t>
          </a: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当サンプルシートは、株式市場全般の推奨や株価動向の上昇または下落を示唆するものではありません。</a:t>
          </a: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投資にあたっての最終判断はお客さまご自身でお願いいたします。</a:t>
          </a:r>
        </a:p>
      </xdr:txBody>
    </xdr:sp>
    <xdr:clientData/>
  </xdr:twoCellAnchor>
  <xdr:twoCellAnchor>
    <xdr:from>
      <xdr:col>9</xdr:col>
      <xdr:colOff>343459</xdr:colOff>
      <xdr:row>11</xdr:row>
      <xdr:rowOff>30256</xdr:rowOff>
    </xdr:from>
    <xdr:to>
      <xdr:col>28</xdr:col>
      <xdr:colOff>0</xdr:colOff>
      <xdr:row>41</xdr:row>
      <xdr:rowOff>0</xdr:rowOff>
    </xdr:to>
    <xdr:graphicFrame macro="">
      <xdr:nvGraphicFramePr>
        <xdr:cNvPr id="3" name="グラフ 2">
          <a:extLst>
            <a:ext uri="{FF2B5EF4-FFF2-40B4-BE49-F238E27FC236}">
              <a16:creationId xmlns:a16="http://schemas.microsoft.com/office/drawing/2014/main" id="{D586DEAC-8A5E-468F-B61B-EE039B7A9E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3E599-51BD-48EE-B6FB-EE62E284EBD8}">
  <sheetPr codeName="Sheet4">
    <pageSetUpPr fitToPage="1"/>
  </sheetPr>
  <dimension ref="B1:S41"/>
  <sheetViews>
    <sheetView showGridLines="0" workbookViewId="0"/>
  </sheetViews>
  <sheetFormatPr defaultColWidth="5.625" defaultRowHeight="30" customHeight="1" x14ac:dyDescent="0.4"/>
  <cols>
    <col min="1" max="16384" width="5.625" style="33"/>
  </cols>
  <sheetData>
    <row r="1" spans="2:19" ht="20.100000000000001" customHeight="1" x14ac:dyDescent="0.4"/>
    <row r="2" spans="2:19" ht="20.100000000000001" customHeight="1" x14ac:dyDescent="0.4">
      <c r="B2" s="34" t="s">
        <v>52</v>
      </c>
      <c r="C2" s="35"/>
      <c r="D2" s="35"/>
      <c r="E2" s="35"/>
      <c r="F2" s="35"/>
      <c r="G2" s="35"/>
      <c r="H2" s="35"/>
      <c r="I2" s="35"/>
      <c r="J2" s="35"/>
      <c r="K2" s="35"/>
      <c r="L2" s="35"/>
      <c r="M2" s="35"/>
      <c r="N2" s="35"/>
      <c r="O2" s="35"/>
      <c r="P2" s="35"/>
      <c r="S2" s="33" t="s">
        <v>66</v>
      </c>
    </row>
    <row r="3" spans="2:19" ht="20.100000000000001" customHeight="1" x14ac:dyDescent="0.4"/>
    <row r="4" spans="2:19" ht="20.100000000000001" customHeight="1" x14ac:dyDescent="0.4">
      <c r="B4" s="43" t="s">
        <v>53</v>
      </c>
      <c r="C4" s="43"/>
    </row>
    <row r="5" spans="2:19" ht="20.100000000000001" customHeight="1" x14ac:dyDescent="0.4">
      <c r="B5" s="43" t="s">
        <v>51</v>
      </c>
      <c r="C5" s="43"/>
    </row>
    <row r="6" spans="2:19" ht="20.100000000000001" customHeight="1" x14ac:dyDescent="0.4"/>
    <row r="7" spans="2:19" ht="20.100000000000001" customHeight="1" x14ac:dyDescent="0.4"/>
    <row r="8" spans="2:19" ht="20.100000000000001" customHeight="1" x14ac:dyDescent="0.4">
      <c r="C8" s="36"/>
    </row>
    <row r="9" spans="2:19" ht="20.100000000000001" customHeight="1" x14ac:dyDescent="0.4"/>
    <row r="10" spans="2:19" ht="20.100000000000001" customHeight="1" x14ac:dyDescent="0.4"/>
    <row r="11" spans="2:19" ht="20.100000000000001" customHeight="1" x14ac:dyDescent="0.4"/>
    <row r="12" spans="2:19" ht="20.100000000000001" customHeight="1" x14ac:dyDescent="0.4"/>
    <row r="13" spans="2:19" ht="20.100000000000001" customHeight="1" x14ac:dyDescent="0.4"/>
    <row r="14" spans="2:19" ht="20.100000000000001" customHeight="1" x14ac:dyDescent="0.4"/>
    <row r="15" spans="2:19" ht="20.100000000000001" customHeight="1" x14ac:dyDescent="0.4"/>
    <row r="16" spans="2:19" ht="20.100000000000001" customHeight="1" x14ac:dyDescent="0.4"/>
    <row r="17" spans="2:16" ht="20.100000000000001" customHeight="1" x14ac:dyDescent="0.4"/>
    <row r="18" spans="2:16" ht="20.100000000000001" customHeight="1" x14ac:dyDescent="0.4"/>
    <row r="19" spans="2:16" ht="20.100000000000001" customHeight="1" x14ac:dyDescent="0.4"/>
    <row r="20" spans="2:16" ht="20.100000000000001" customHeight="1" x14ac:dyDescent="0.4">
      <c r="B20" s="34" t="s">
        <v>4</v>
      </c>
      <c r="C20" s="35"/>
      <c r="D20" s="35"/>
      <c r="E20" s="35"/>
      <c r="F20" s="35"/>
      <c r="G20" s="35"/>
      <c r="H20" s="35"/>
      <c r="I20" s="35"/>
      <c r="J20" s="35"/>
      <c r="K20" s="35"/>
      <c r="L20" s="35"/>
      <c r="M20" s="35"/>
      <c r="N20" s="35"/>
      <c r="O20" s="35"/>
      <c r="P20" s="35"/>
    </row>
    <row r="21" spans="2:16" ht="20.100000000000001" customHeight="1" x14ac:dyDescent="0.4"/>
    <row r="22" spans="2:16" ht="20.100000000000001" customHeight="1" x14ac:dyDescent="0.4"/>
    <row r="23" spans="2:16" ht="20.100000000000001" customHeight="1" x14ac:dyDescent="0.4"/>
    <row r="24" spans="2:16" ht="20.100000000000001" customHeight="1" x14ac:dyDescent="0.4"/>
    <row r="25" spans="2:16" ht="20.100000000000001" customHeight="1" x14ac:dyDescent="0.4"/>
    <row r="26" spans="2:16" ht="20.100000000000001" customHeight="1" x14ac:dyDescent="0.4"/>
    <row r="27" spans="2:16" ht="20.100000000000001" customHeight="1" x14ac:dyDescent="0.4"/>
    <row r="28" spans="2:16" ht="20.100000000000001" customHeight="1" x14ac:dyDescent="0.4"/>
    <row r="29" spans="2:16" ht="20.100000000000001" customHeight="1" x14ac:dyDescent="0.4"/>
    <row r="30" spans="2:16" ht="20.100000000000001" customHeight="1" x14ac:dyDescent="0.4"/>
    <row r="31" spans="2:16" ht="20.100000000000001" customHeight="1" x14ac:dyDescent="0.4"/>
    <row r="32" spans="2:16" ht="20.100000000000001" customHeight="1" x14ac:dyDescent="0.4"/>
    <row r="33" ht="20.100000000000001" customHeight="1" x14ac:dyDescent="0.4"/>
    <row r="34" ht="20.100000000000001" customHeight="1" x14ac:dyDescent="0.4"/>
    <row r="35" ht="20.100000000000001" customHeight="1" x14ac:dyDescent="0.4"/>
    <row r="36" ht="20.100000000000001" customHeight="1" x14ac:dyDescent="0.4"/>
    <row r="37" ht="20.100000000000001" customHeight="1" x14ac:dyDescent="0.4"/>
    <row r="38" ht="20.100000000000001" customHeight="1" x14ac:dyDescent="0.4"/>
    <row r="39" ht="20.100000000000001" customHeight="1" x14ac:dyDescent="0.4"/>
    <row r="40" ht="20.100000000000001" customHeight="1" x14ac:dyDescent="0.4"/>
    <row r="41" ht="20.100000000000001" customHeight="1" x14ac:dyDescent="0.4"/>
  </sheetData>
  <sheetProtection algorithmName="SHA-512" hashValue="E50eSpIgdtwQ+gDQKa7PsWPYBRaHc0wVzUpeDtbNJabo+7gjrJk87Dg14v9lJywmLiQr4YJ9Qmz2l0eko63bdw==" saltValue="re0Ko6FfaL6d/Vtca46Tzw==" spinCount="100000" sheet="1" objects="1" scenarios="1"/>
  <phoneticPr fontId="1"/>
  <pageMargins left="0.7" right="0.7" top="0.75" bottom="0.75" header="0.3" footer="0.3"/>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56CD7-57F1-47D3-B83F-11AA4DE579EC}">
  <sheetPr>
    <pageSetUpPr fitToPage="1"/>
  </sheetPr>
  <dimension ref="A1:AB44"/>
  <sheetViews>
    <sheetView showGridLines="0" topLeftCell="A4" zoomScaleNormal="100" workbookViewId="0">
      <selection activeCell="N45" sqref="N45"/>
    </sheetView>
  </sheetViews>
  <sheetFormatPr defaultRowHeight="13.5" x14ac:dyDescent="0.4"/>
  <cols>
    <col min="1" max="1" width="3.125" style="1" customWidth="1"/>
    <col min="2" max="2" width="15.625" style="1" customWidth="1"/>
    <col min="3" max="4" width="8.625" style="1" customWidth="1"/>
    <col min="5" max="5" width="8.625" style="2" customWidth="1"/>
    <col min="6" max="6" width="8.625" style="1" customWidth="1"/>
    <col min="7" max="7" width="10.625" style="1" customWidth="1"/>
    <col min="8" max="9" width="8.625" style="2" customWidth="1"/>
    <col min="10" max="11" width="5.625" style="2" customWidth="1"/>
    <col min="12" max="17" width="5.625" style="1" customWidth="1"/>
    <col min="18" max="18" width="5.625" style="2" customWidth="1"/>
    <col min="19" max="20" width="5.625" style="1" customWidth="1"/>
    <col min="21" max="23" width="5.625" style="2" customWidth="1"/>
    <col min="24" max="36" width="5.625" style="1" customWidth="1"/>
    <col min="37" max="16384" width="9" style="1"/>
  </cols>
  <sheetData>
    <row r="1" spans="1:28" ht="14.25" thickBot="1" x14ac:dyDescent="0.45">
      <c r="U1" s="25"/>
      <c r="AB1" s="25"/>
    </row>
    <row r="2" spans="1:28" ht="39.950000000000003" customHeight="1" thickBot="1" x14ac:dyDescent="0.45">
      <c r="B2" s="50" t="s">
        <v>55</v>
      </c>
      <c r="C2" s="51"/>
      <c r="D2" s="51"/>
      <c r="E2" s="51"/>
      <c r="F2" s="52" t="s">
        <v>54</v>
      </c>
      <c r="G2" s="53"/>
      <c r="H2" s="53"/>
      <c r="I2" s="53"/>
      <c r="J2" s="53"/>
      <c r="K2" s="53"/>
      <c r="L2" s="53"/>
      <c r="M2" s="53"/>
      <c r="N2" s="53"/>
      <c r="O2" s="53"/>
      <c r="P2" s="53"/>
      <c r="Q2" s="53"/>
      <c r="R2" s="53"/>
      <c r="S2" s="53"/>
      <c r="T2" s="53"/>
      <c r="U2" s="54"/>
      <c r="V2" s="3"/>
      <c r="W2" s="3"/>
    </row>
    <row r="3" spans="1:28" ht="13.5" customHeight="1" x14ac:dyDescent="0.4">
      <c r="B3" s="4"/>
      <c r="C3" s="4"/>
      <c r="D3" s="4"/>
      <c r="E3" s="4"/>
      <c r="H3" s="1"/>
      <c r="I3" s="1"/>
      <c r="J3" s="1"/>
      <c r="K3" s="1"/>
      <c r="M3" s="4"/>
      <c r="N3" s="4"/>
      <c r="O3" s="4"/>
      <c r="P3" s="4"/>
      <c r="Q3" s="4"/>
      <c r="R3" s="4"/>
      <c r="U3" s="1"/>
      <c r="V3" s="5"/>
      <c r="W3" s="5"/>
    </row>
    <row r="4" spans="1:28" ht="18" customHeight="1" x14ac:dyDescent="0.4">
      <c r="B4" s="4"/>
      <c r="C4" s="4"/>
      <c r="D4" s="4"/>
      <c r="E4" s="4"/>
      <c r="H4" s="1"/>
      <c r="I4" s="1"/>
      <c r="J4" s="1"/>
      <c r="K4" s="1"/>
      <c r="M4" s="4"/>
      <c r="N4" s="44" t="s">
        <v>5</v>
      </c>
      <c r="O4" s="4"/>
      <c r="P4" s="4"/>
      <c r="Q4" s="4"/>
      <c r="R4" s="4"/>
      <c r="U4" s="23" t="s">
        <v>14</v>
      </c>
      <c r="V4" s="1"/>
      <c r="W4" s="1"/>
    </row>
    <row r="5" spans="1:28" ht="18" customHeight="1" x14ac:dyDescent="0.4">
      <c r="B5" s="4"/>
      <c r="C5" s="4"/>
      <c r="D5" s="4"/>
      <c r="E5" s="4"/>
      <c r="H5" s="1"/>
      <c r="I5" s="1"/>
      <c r="J5" s="1"/>
      <c r="K5" s="1"/>
      <c r="P5" s="6"/>
      <c r="U5" s="1"/>
      <c r="V5" s="1"/>
      <c r="W5" s="1"/>
    </row>
    <row r="6" spans="1:28" ht="18" customHeight="1" x14ac:dyDescent="0.4">
      <c r="B6" s="4"/>
      <c r="C6" s="4"/>
      <c r="D6" s="4"/>
      <c r="E6" s="4"/>
      <c r="H6" s="1"/>
      <c r="I6" s="1"/>
      <c r="J6" s="1"/>
      <c r="K6" s="1"/>
      <c r="M6" s="7" t="s">
        <v>58</v>
      </c>
      <c r="N6" s="4"/>
      <c r="O6" s="4"/>
      <c r="P6" s="4"/>
      <c r="Q6" s="6"/>
      <c r="R6" s="6"/>
      <c r="U6" s="1"/>
      <c r="V6" s="1"/>
      <c r="W6" s="1"/>
    </row>
    <row r="7" spans="1:28" ht="18" customHeight="1" x14ac:dyDescent="0.4">
      <c r="B7" s="4"/>
      <c r="C7" s="4"/>
      <c r="D7" s="4"/>
      <c r="E7" s="4"/>
      <c r="H7" s="1"/>
      <c r="I7" s="1"/>
      <c r="J7" s="1"/>
      <c r="K7" s="1"/>
      <c r="M7" s="7" t="s">
        <v>51</v>
      </c>
      <c r="N7" s="2"/>
      <c r="O7" s="2"/>
      <c r="P7" s="4"/>
      <c r="U7" s="1"/>
      <c r="V7" s="1"/>
      <c r="W7" s="1"/>
    </row>
    <row r="8" spans="1:28" ht="20.100000000000001" customHeight="1" x14ac:dyDescent="0.4">
      <c r="A8" s="9"/>
      <c r="B8" s="11" t="s">
        <v>0</v>
      </c>
      <c r="C8" s="57">
        <v>8306</v>
      </c>
      <c r="D8" s="58"/>
      <c r="E8" s="59"/>
      <c r="G8" s="11" t="s">
        <v>2</v>
      </c>
      <c r="H8" s="57" t="s">
        <v>63</v>
      </c>
      <c r="I8" s="59"/>
    </row>
    <row r="9" spans="1:28" ht="13.5" customHeight="1" x14ac:dyDescent="0.4">
      <c r="A9" s="9"/>
      <c r="B9" s="9"/>
      <c r="C9" s="9"/>
      <c r="D9" s="9"/>
      <c r="E9" s="9"/>
      <c r="F9" s="9"/>
      <c r="G9" s="9"/>
      <c r="H9" s="9"/>
      <c r="I9" s="9"/>
      <c r="J9" s="10"/>
      <c r="V9" s="55" t="str">
        <f>_xll.SNT.StockInst($C$8,"銘柄名称")</f>
        <v>三菱ＵＦＪ</v>
      </c>
      <c r="W9" s="55"/>
      <c r="X9" s="55"/>
      <c r="Y9" s="55"/>
      <c r="Z9" s="55"/>
      <c r="AA9" s="55"/>
      <c r="AB9" s="55"/>
    </row>
    <row r="10" spans="1:28" ht="15" customHeight="1" x14ac:dyDescent="0.4">
      <c r="A10" s="9"/>
      <c r="B10" s="45" t="str">
        <f>_xll.SNT.StockHist(TRUE, C8, H8, 30)</f>
        <v>=SNT.StockHist(TRUE, C8, H8, 30)</v>
      </c>
      <c r="C10" s="12"/>
      <c r="D10" s="12"/>
      <c r="E10" s="12"/>
      <c r="F10" s="12"/>
      <c r="G10" s="12"/>
      <c r="H10" s="12"/>
      <c r="I10" s="12"/>
      <c r="J10" s="10"/>
      <c r="K10" s="24"/>
      <c r="U10" s="26" t="s">
        <v>15</v>
      </c>
      <c r="V10" s="56"/>
      <c r="W10" s="56"/>
      <c r="X10" s="56"/>
      <c r="Y10" s="56"/>
      <c r="Z10" s="56"/>
      <c r="AA10" s="56"/>
      <c r="AB10" s="56"/>
    </row>
    <row r="11" spans="1:28" x14ac:dyDescent="0.4">
      <c r="A11" s="9"/>
      <c r="B11" s="13" t="s">
        <v>7</v>
      </c>
      <c r="C11" s="14" t="s">
        <v>8</v>
      </c>
      <c r="D11" s="14" t="s">
        <v>9</v>
      </c>
      <c r="E11" s="14" t="s">
        <v>10</v>
      </c>
      <c r="F11" s="14" t="s">
        <v>11</v>
      </c>
      <c r="G11" s="14" t="s">
        <v>12</v>
      </c>
      <c r="H11" s="15" t="s">
        <v>13</v>
      </c>
      <c r="I11" s="15" t="s">
        <v>16</v>
      </c>
      <c r="J11" s="48" t="s">
        <v>65</v>
      </c>
      <c r="M11" s="47" t="s">
        <v>64</v>
      </c>
    </row>
    <row r="12" spans="1:28" ht="12" customHeight="1" x14ac:dyDescent="0.4">
      <c r="A12" s="9"/>
      <c r="B12" s="16" t="s">
        <v>98</v>
      </c>
      <c r="C12" s="17">
        <v>1613</v>
      </c>
      <c r="D12" s="17">
        <v>1617</v>
      </c>
      <c r="E12" s="17">
        <v>1613</v>
      </c>
      <c r="F12" s="17">
        <v>1616</v>
      </c>
      <c r="G12" s="16">
        <v>1734900</v>
      </c>
      <c r="H12" s="17" t="b">
        <v>0</v>
      </c>
      <c r="I12" s="61" t="str">
        <f>MID(B12,6,5)</f>
        <v>05/28</v>
      </c>
      <c r="J12" s="49">
        <f xml:space="preserve"> IF(TIME(HOUR(B12),MINUTE(B12),SECOND(B12)),TIME(HOUR(B12),MINUTE(B12),SECOND(B12)),I12)</f>
        <v>0.55208333333333337</v>
      </c>
    </row>
    <row r="13" spans="1:28" ht="12" customHeight="1" x14ac:dyDescent="0.4">
      <c r="A13" s="9"/>
      <c r="B13" s="16" t="s">
        <v>99</v>
      </c>
      <c r="C13" s="17">
        <v>1616</v>
      </c>
      <c r="D13" s="17">
        <v>1618.5</v>
      </c>
      <c r="E13" s="17">
        <v>1615</v>
      </c>
      <c r="F13" s="17">
        <v>1616.5</v>
      </c>
      <c r="G13" s="16">
        <v>2432000</v>
      </c>
      <c r="H13" s="17" t="b">
        <v>0</v>
      </c>
      <c r="I13" s="61" t="str">
        <f t="shared" ref="I13:I42" si="0">MID(B13,6,5)</f>
        <v>05/28</v>
      </c>
      <c r="J13" s="49">
        <f t="shared" ref="J13:J41" si="1" xml:space="preserve"> IF(TIME(HOUR(B13),MINUTE(B13),SECOND(B13)),TIME(HOUR(B13),MINUTE(B13),SECOND(B13)),I13)</f>
        <v>0.5625</v>
      </c>
    </row>
    <row r="14" spans="1:28" ht="12" customHeight="1" x14ac:dyDescent="0.4">
      <c r="A14" s="9"/>
      <c r="B14" s="16" t="s">
        <v>100</v>
      </c>
      <c r="C14" s="17">
        <v>1617</v>
      </c>
      <c r="D14" s="17">
        <v>1621.5</v>
      </c>
      <c r="E14" s="17">
        <v>1616.5</v>
      </c>
      <c r="F14" s="17">
        <v>1621</v>
      </c>
      <c r="G14" s="16">
        <v>4503900</v>
      </c>
      <c r="H14" s="17" t="b">
        <v>0</v>
      </c>
      <c r="I14" s="61" t="str">
        <f t="shared" si="0"/>
        <v>05/28</v>
      </c>
      <c r="J14" s="49">
        <f t="shared" si="1"/>
        <v>0.57291666666666663</v>
      </c>
    </row>
    <row r="15" spans="1:28" ht="12" customHeight="1" x14ac:dyDescent="0.4">
      <c r="A15" s="9"/>
      <c r="B15" s="16" t="s">
        <v>101</v>
      </c>
      <c r="C15" s="17">
        <v>1621</v>
      </c>
      <c r="D15" s="17">
        <v>1623</v>
      </c>
      <c r="E15" s="17">
        <v>1618.5</v>
      </c>
      <c r="F15" s="17">
        <v>1622.5</v>
      </c>
      <c r="G15" s="16">
        <v>2761000</v>
      </c>
      <c r="H15" s="17" t="b">
        <v>0</v>
      </c>
      <c r="I15" s="61" t="str">
        <f t="shared" si="0"/>
        <v>05/28</v>
      </c>
      <c r="J15" s="49">
        <f t="shared" si="1"/>
        <v>0.58333333333333337</v>
      </c>
    </row>
    <row r="16" spans="1:28" ht="12" customHeight="1" x14ac:dyDescent="0.4">
      <c r="A16" s="9"/>
      <c r="B16" s="16" t="s">
        <v>102</v>
      </c>
      <c r="C16" s="17">
        <v>1622.5</v>
      </c>
      <c r="D16" s="17">
        <v>1626</v>
      </c>
      <c r="E16" s="17">
        <v>1622</v>
      </c>
      <c r="F16" s="17">
        <v>1625.5</v>
      </c>
      <c r="G16" s="16">
        <v>3381100</v>
      </c>
      <c r="H16" s="17" t="b">
        <v>0</v>
      </c>
      <c r="I16" s="61" t="str">
        <f t="shared" si="0"/>
        <v>05/28</v>
      </c>
      <c r="J16" s="49">
        <f t="shared" si="1"/>
        <v>0.59375</v>
      </c>
    </row>
    <row r="17" spans="1:10" ht="12" customHeight="1" x14ac:dyDescent="0.4">
      <c r="A17" s="9"/>
      <c r="B17" s="16" t="s">
        <v>103</v>
      </c>
      <c r="C17" s="17">
        <v>1626</v>
      </c>
      <c r="D17" s="17">
        <v>1626.5</v>
      </c>
      <c r="E17" s="17">
        <v>1624.5</v>
      </c>
      <c r="F17" s="17">
        <v>1625</v>
      </c>
      <c r="G17" s="16">
        <v>2499200</v>
      </c>
      <c r="H17" s="17" t="b">
        <v>0</v>
      </c>
      <c r="I17" s="61" t="str">
        <f t="shared" si="0"/>
        <v>05/28</v>
      </c>
      <c r="J17" s="49">
        <f t="shared" si="1"/>
        <v>0.60416666666666663</v>
      </c>
    </row>
    <row r="18" spans="1:10" ht="12" customHeight="1" x14ac:dyDescent="0.4">
      <c r="A18" s="9"/>
      <c r="B18" s="16" t="s">
        <v>104</v>
      </c>
      <c r="C18" s="17">
        <v>1625.5</v>
      </c>
      <c r="D18" s="17">
        <v>1628</v>
      </c>
      <c r="E18" s="17">
        <v>1625</v>
      </c>
      <c r="F18" s="17">
        <v>1627.5</v>
      </c>
      <c r="G18" s="16">
        <v>5460800</v>
      </c>
      <c r="H18" s="17" t="b">
        <v>0</v>
      </c>
      <c r="I18" s="61" t="str">
        <f t="shared" si="0"/>
        <v>05/28</v>
      </c>
      <c r="J18" s="49">
        <f t="shared" si="1"/>
        <v>0.61458333333333337</v>
      </c>
    </row>
    <row r="19" spans="1:10" ht="12" customHeight="1" x14ac:dyDescent="0.4">
      <c r="A19" s="9"/>
      <c r="B19" s="16" t="s">
        <v>105</v>
      </c>
      <c r="C19" s="17">
        <v>1628</v>
      </c>
      <c r="D19" s="17">
        <v>1628</v>
      </c>
      <c r="E19" s="17">
        <v>1628</v>
      </c>
      <c r="F19" s="17">
        <v>1628</v>
      </c>
      <c r="G19" s="16">
        <v>5737500</v>
      </c>
      <c r="H19" s="17" t="b">
        <v>0</v>
      </c>
      <c r="I19" s="61" t="str">
        <f t="shared" si="0"/>
        <v>05/28</v>
      </c>
      <c r="J19" s="49">
        <f t="shared" si="1"/>
        <v>0.625</v>
      </c>
    </row>
    <row r="20" spans="1:10" ht="12" customHeight="1" x14ac:dyDescent="0.4">
      <c r="A20" s="9"/>
      <c r="B20" s="16" t="s">
        <v>106</v>
      </c>
      <c r="C20" s="17">
        <v>1630</v>
      </c>
      <c r="D20" s="17">
        <v>1647</v>
      </c>
      <c r="E20" s="17">
        <v>1629.5</v>
      </c>
      <c r="F20" s="17">
        <v>1639</v>
      </c>
      <c r="G20" s="16">
        <v>14582100</v>
      </c>
      <c r="H20" s="17" t="b">
        <v>0</v>
      </c>
      <c r="I20" s="61" t="str">
        <f t="shared" si="0"/>
        <v>05/29</v>
      </c>
      <c r="J20" s="49">
        <f t="shared" si="1"/>
        <v>0.375</v>
      </c>
    </row>
    <row r="21" spans="1:10" ht="12" customHeight="1" x14ac:dyDescent="0.4">
      <c r="A21" s="9"/>
      <c r="B21" s="16" t="s">
        <v>107</v>
      </c>
      <c r="C21" s="17">
        <v>1639</v>
      </c>
      <c r="D21" s="17">
        <v>1665</v>
      </c>
      <c r="E21" s="17">
        <v>1638</v>
      </c>
      <c r="F21" s="17">
        <v>1663</v>
      </c>
      <c r="G21" s="16">
        <v>12558600</v>
      </c>
      <c r="H21" s="17" t="b">
        <v>0</v>
      </c>
      <c r="I21" s="61" t="str">
        <f t="shared" si="0"/>
        <v>05/29</v>
      </c>
      <c r="J21" s="49">
        <f t="shared" si="1"/>
        <v>0.38541666666666669</v>
      </c>
    </row>
    <row r="22" spans="1:10" ht="12" customHeight="1" x14ac:dyDescent="0.4">
      <c r="A22" s="9"/>
      <c r="B22" s="16" t="s">
        <v>108</v>
      </c>
      <c r="C22" s="17">
        <v>1663</v>
      </c>
      <c r="D22" s="17">
        <v>1664</v>
      </c>
      <c r="E22" s="17">
        <v>1643.5</v>
      </c>
      <c r="F22" s="17">
        <v>1646</v>
      </c>
      <c r="G22" s="16">
        <v>5471600</v>
      </c>
      <c r="H22" s="17" t="b">
        <v>0</v>
      </c>
      <c r="I22" s="61" t="str">
        <f t="shared" si="0"/>
        <v>05/29</v>
      </c>
      <c r="J22" s="49">
        <f t="shared" si="1"/>
        <v>0.39583333333333331</v>
      </c>
    </row>
    <row r="23" spans="1:10" ht="12" customHeight="1" x14ac:dyDescent="0.4">
      <c r="A23" s="9"/>
      <c r="B23" s="16" t="s">
        <v>109</v>
      </c>
      <c r="C23" s="17">
        <v>1646</v>
      </c>
      <c r="D23" s="17">
        <v>1652.5</v>
      </c>
      <c r="E23" s="17">
        <v>1644.5</v>
      </c>
      <c r="F23" s="17">
        <v>1652.5</v>
      </c>
      <c r="G23" s="16">
        <v>2894900</v>
      </c>
      <c r="H23" s="17" t="b">
        <v>0</v>
      </c>
      <c r="I23" s="61" t="str">
        <f t="shared" si="0"/>
        <v>05/29</v>
      </c>
      <c r="J23" s="49">
        <f t="shared" si="1"/>
        <v>0.40625</v>
      </c>
    </row>
    <row r="24" spans="1:10" ht="12" customHeight="1" x14ac:dyDescent="0.4">
      <c r="A24" s="9"/>
      <c r="B24" s="16" t="s">
        <v>110</v>
      </c>
      <c r="C24" s="17">
        <v>1652.5</v>
      </c>
      <c r="D24" s="17">
        <v>1654.5</v>
      </c>
      <c r="E24" s="17">
        <v>1644.5</v>
      </c>
      <c r="F24" s="17">
        <v>1645.5</v>
      </c>
      <c r="G24" s="16">
        <v>3230100</v>
      </c>
      <c r="H24" s="17" t="b">
        <v>0</v>
      </c>
      <c r="I24" s="61" t="str">
        <f t="shared" si="0"/>
        <v>05/29</v>
      </c>
      <c r="J24" s="49">
        <f t="shared" si="1"/>
        <v>0.41666666666666669</v>
      </c>
    </row>
    <row r="25" spans="1:10" ht="12" customHeight="1" x14ac:dyDescent="0.4">
      <c r="A25" s="9"/>
      <c r="B25" s="16" t="s">
        <v>111</v>
      </c>
      <c r="C25" s="17">
        <v>1645.5</v>
      </c>
      <c r="D25" s="17">
        <v>1649.5</v>
      </c>
      <c r="E25" s="17">
        <v>1644.5</v>
      </c>
      <c r="F25" s="17">
        <v>1648</v>
      </c>
      <c r="G25" s="16">
        <v>2137300</v>
      </c>
      <c r="H25" s="17" t="b">
        <v>0</v>
      </c>
      <c r="I25" s="61" t="str">
        <f t="shared" si="0"/>
        <v>05/29</v>
      </c>
      <c r="J25" s="49">
        <f t="shared" si="1"/>
        <v>0.42708333333333331</v>
      </c>
    </row>
    <row r="26" spans="1:10" ht="12" customHeight="1" x14ac:dyDescent="0.4">
      <c r="A26" s="9"/>
      <c r="B26" s="16" t="s">
        <v>112</v>
      </c>
      <c r="C26" s="17">
        <v>1648</v>
      </c>
      <c r="D26" s="17">
        <v>1653.5</v>
      </c>
      <c r="E26" s="17">
        <v>1647.5</v>
      </c>
      <c r="F26" s="17">
        <v>1650</v>
      </c>
      <c r="G26" s="16">
        <v>2415600</v>
      </c>
      <c r="H26" s="17" t="b">
        <v>0</v>
      </c>
      <c r="I26" s="61" t="str">
        <f t="shared" si="0"/>
        <v>05/29</v>
      </c>
      <c r="J26" s="49">
        <f t="shared" si="1"/>
        <v>0.4375</v>
      </c>
    </row>
    <row r="27" spans="1:10" ht="12" customHeight="1" x14ac:dyDescent="0.4">
      <c r="A27" s="9"/>
      <c r="B27" s="16" t="s">
        <v>113</v>
      </c>
      <c r="C27" s="17">
        <v>1649.5</v>
      </c>
      <c r="D27" s="17">
        <v>1656.5</v>
      </c>
      <c r="E27" s="17">
        <v>1649.5</v>
      </c>
      <c r="F27" s="17">
        <v>1651</v>
      </c>
      <c r="G27" s="16">
        <v>2635200</v>
      </c>
      <c r="H27" s="17" t="b">
        <v>0</v>
      </c>
      <c r="I27" s="61" t="str">
        <f t="shared" si="0"/>
        <v>05/29</v>
      </c>
      <c r="J27" s="49">
        <f t="shared" si="1"/>
        <v>0.44791666666666669</v>
      </c>
    </row>
    <row r="28" spans="1:10" ht="12" customHeight="1" x14ac:dyDescent="0.4">
      <c r="A28" s="9"/>
      <c r="B28" s="16" t="s">
        <v>114</v>
      </c>
      <c r="C28" s="17">
        <v>1651</v>
      </c>
      <c r="D28" s="17">
        <v>1652</v>
      </c>
      <c r="E28" s="17">
        <v>1647.5</v>
      </c>
      <c r="F28" s="17">
        <v>1651</v>
      </c>
      <c r="G28" s="16">
        <v>1623600</v>
      </c>
      <c r="H28" s="17" t="b">
        <v>0</v>
      </c>
      <c r="I28" s="61" t="str">
        <f t="shared" si="0"/>
        <v>05/29</v>
      </c>
      <c r="J28" s="49">
        <f t="shared" si="1"/>
        <v>0.45833333333333331</v>
      </c>
    </row>
    <row r="29" spans="1:10" ht="12" customHeight="1" x14ac:dyDescent="0.4">
      <c r="A29" s="9"/>
      <c r="B29" s="16" t="s">
        <v>115</v>
      </c>
      <c r="C29" s="17">
        <v>1651</v>
      </c>
      <c r="D29" s="17">
        <v>1659</v>
      </c>
      <c r="E29" s="17">
        <v>1651</v>
      </c>
      <c r="F29" s="17">
        <v>1658.5</v>
      </c>
      <c r="G29" s="16">
        <v>2448200</v>
      </c>
      <c r="H29" s="17" t="b">
        <v>0</v>
      </c>
      <c r="I29" s="61" t="str">
        <f t="shared" si="0"/>
        <v>05/29</v>
      </c>
      <c r="J29" s="49">
        <f t="shared" si="1"/>
        <v>0.46875</v>
      </c>
    </row>
    <row r="30" spans="1:10" ht="12" customHeight="1" x14ac:dyDescent="0.4">
      <c r="A30" s="9"/>
      <c r="B30" s="16" t="s">
        <v>116</v>
      </c>
      <c r="C30" s="17">
        <v>1659</v>
      </c>
      <c r="D30" s="17">
        <v>1659</v>
      </c>
      <c r="E30" s="17">
        <v>1659</v>
      </c>
      <c r="F30" s="17">
        <v>1659</v>
      </c>
      <c r="G30" s="16">
        <v>150900</v>
      </c>
      <c r="H30" s="17" t="b">
        <v>0</v>
      </c>
      <c r="I30" s="61" t="str">
        <f t="shared" si="0"/>
        <v>05/29</v>
      </c>
      <c r="J30" s="49">
        <f t="shared" si="1"/>
        <v>0.47916666666666669</v>
      </c>
    </row>
    <row r="31" spans="1:10" ht="12" customHeight="1" x14ac:dyDescent="0.4">
      <c r="A31" s="9"/>
      <c r="B31" s="16" t="s">
        <v>117</v>
      </c>
      <c r="C31" s="17">
        <v>1658</v>
      </c>
      <c r="D31" s="17">
        <v>1659.5</v>
      </c>
      <c r="E31" s="17">
        <v>1650</v>
      </c>
      <c r="F31" s="17">
        <v>1650</v>
      </c>
      <c r="G31" s="16">
        <v>4759700</v>
      </c>
      <c r="H31" s="17" t="b">
        <v>0</v>
      </c>
      <c r="I31" s="61" t="str">
        <f t="shared" si="0"/>
        <v>05/29</v>
      </c>
      <c r="J31" s="49">
        <f t="shared" si="1"/>
        <v>0.52083333333333337</v>
      </c>
    </row>
    <row r="32" spans="1:10" ht="12" customHeight="1" x14ac:dyDescent="0.4">
      <c r="A32" s="9"/>
      <c r="B32" s="16" t="s">
        <v>118</v>
      </c>
      <c r="C32" s="17">
        <v>1650.5</v>
      </c>
      <c r="D32" s="17">
        <v>1651</v>
      </c>
      <c r="E32" s="17">
        <v>1645.5</v>
      </c>
      <c r="F32" s="17">
        <v>1646.5</v>
      </c>
      <c r="G32" s="16">
        <v>2952900</v>
      </c>
      <c r="H32" s="17" t="b">
        <v>0</v>
      </c>
      <c r="I32" s="61" t="str">
        <f t="shared" si="0"/>
        <v>05/29</v>
      </c>
      <c r="J32" s="49">
        <f t="shared" si="1"/>
        <v>0.53125</v>
      </c>
    </row>
    <row r="33" spans="1:10" ht="12" customHeight="1" x14ac:dyDescent="0.4">
      <c r="A33" s="9"/>
      <c r="B33" s="16" t="s">
        <v>119</v>
      </c>
      <c r="C33" s="17">
        <v>1646.5</v>
      </c>
      <c r="D33" s="17">
        <v>1648</v>
      </c>
      <c r="E33" s="17">
        <v>1644.5</v>
      </c>
      <c r="F33" s="17">
        <v>1646</v>
      </c>
      <c r="G33" s="16">
        <v>1792700</v>
      </c>
      <c r="H33" s="17" t="b">
        <v>0</v>
      </c>
      <c r="I33" s="61" t="str">
        <f t="shared" si="0"/>
        <v>05/29</v>
      </c>
      <c r="J33" s="49">
        <f t="shared" si="1"/>
        <v>0.54166666666666663</v>
      </c>
    </row>
    <row r="34" spans="1:10" ht="12" customHeight="1" x14ac:dyDescent="0.4">
      <c r="B34" s="18" t="s">
        <v>120</v>
      </c>
      <c r="C34" s="19">
        <v>1646</v>
      </c>
      <c r="D34" s="19">
        <v>1648</v>
      </c>
      <c r="E34" s="19">
        <v>1645</v>
      </c>
      <c r="F34" s="19">
        <v>1647.5</v>
      </c>
      <c r="G34" s="18">
        <v>1085200</v>
      </c>
      <c r="H34" s="19" t="b">
        <v>0</v>
      </c>
      <c r="I34" s="61" t="str">
        <f t="shared" si="0"/>
        <v>05/29</v>
      </c>
      <c r="J34" s="49">
        <f t="shared" si="1"/>
        <v>0.55208333333333337</v>
      </c>
    </row>
    <row r="35" spans="1:10" ht="12" customHeight="1" x14ac:dyDescent="0.4">
      <c r="B35" s="18" t="s">
        <v>121</v>
      </c>
      <c r="C35" s="19">
        <v>1647</v>
      </c>
      <c r="D35" s="19">
        <v>1647.5</v>
      </c>
      <c r="E35" s="19">
        <v>1644.5</v>
      </c>
      <c r="F35" s="19">
        <v>1645</v>
      </c>
      <c r="G35" s="18">
        <v>1076300</v>
      </c>
      <c r="H35" s="19" t="b">
        <v>0</v>
      </c>
      <c r="I35" s="61" t="str">
        <f t="shared" si="0"/>
        <v>05/29</v>
      </c>
      <c r="J35" s="49">
        <f t="shared" si="1"/>
        <v>0.5625</v>
      </c>
    </row>
    <row r="36" spans="1:10" ht="12" customHeight="1" x14ac:dyDescent="0.4">
      <c r="B36" s="18" t="s">
        <v>122</v>
      </c>
      <c r="C36" s="19">
        <v>1645</v>
      </c>
      <c r="D36" s="19">
        <v>1645</v>
      </c>
      <c r="E36" s="19">
        <v>1639.5</v>
      </c>
      <c r="F36" s="19">
        <v>1644</v>
      </c>
      <c r="G36" s="18">
        <v>3092700</v>
      </c>
      <c r="H36" s="19" t="b">
        <v>0</v>
      </c>
      <c r="I36" s="61" t="str">
        <f t="shared" si="0"/>
        <v>05/29</v>
      </c>
      <c r="J36" s="49">
        <f t="shared" si="1"/>
        <v>0.57291666666666663</v>
      </c>
    </row>
    <row r="37" spans="1:10" ht="12" customHeight="1" x14ac:dyDescent="0.4">
      <c r="B37" s="18" t="s">
        <v>123</v>
      </c>
      <c r="C37" s="19">
        <v>1644</v>
      </c>
      <c r="D37" s="19">
        <v>1645.5</v>
      </c>
      <c r="E37" s="19">
        <v>1642</v>
      </c>
      <c r="F37" s="19">
        <v>1643</v>
      </c>
      <c r="G37" s="18">
        <v>1709400</v>
      </c>
      <c r="H37" s="19" t="b">
        <v>0</v>
      </c>
      <c r="I37" s="61" t="str">
        <f t="shared" si="0"/>
        <v>05/29</v>
      </c>
      <c r="J37" s="49">
        <f t="shared" si="1"/>
        <v>0.58333333333333337</v>
      </c>
    </row>
    <row r="38" spans="1:10" ht="12" customHeight="1" x14ac:dyDescent="0.4">
      <c r="B38" s="18" t="s">
        <v>124</v>
      </c>
      <c r="C38" s="19">
        <v>1642.5</v>
      </c>
      <c r="D38" s="19">
        <v>1643</v>
      </c>
      <c r="E38" s="19">
        <v>1633.5</v>
      </c>
      <c r="F38" s="19">
        <v>1633.5</v>
      </c>
      <c r="G38" s="18">
        <v>3117600</v>
      </c>
      <c r="H38" s="19" t="b">
        <v>0</v>
      </c>
      <c r="I38" s="61" t="str">
        <f t="shared" si="0"/>
        <v>05/29</v>
      </c>
      <c r="J38" s="49">
        <f t="shared" si="1"/>
        <v>0.59375</v>
      </c>
    </row>
    <row r="39" spans="1:10" ht="12" customHeight="1" x14ac:dyDescent="0.4">
      <c r="B39" s="18" t="s">
        <v>125</v>
      </c>
      <c r="C39" s="19">
        <v>1633.5</v>
      </c>
      <c r="D39" s="19">
        <v>1636.5</v>
      </c>
      <c r="E39" s="19">
        <v>1630</v>
      </c>
      <c r="F39" s="19">
        <v>1633</v>
      </c>
      <c r="G39" s="18">
        <v>3425200</v>
      </c>
      <c r="H39" s="19" t="b">
        <v>0</v>
      </c>
      <c r="I39" s="61" t="str">
        <f t="shared" si="0"/>
        <v>05/29</v>
      </c>
      <c r="J39" s="49">
        <f t="shared" si="1"/>
        <v>0.60416666666666663</v>
      </c>
    </row>
    <row r="40" spans="1:10" ht="12" customHeight="1" x14ac:dyDescent="0.4">
      <c r="B40" s="18" t="s">
        <v>126</v>
      </c>
      <c r="C40" s="19">
        <v>1633</v>
      </c>
      <c r="D40" s="19">
        <v>1637</v>
      </c>
      <c r="E40" s="19">
        <v>1631</v>
      </c>
      <c r="F40" s="19">
        <v>1637</v>
      </c>
      <c r="G40" s="18">
        <v>4708000</v>
      </c>
      <c r="H40" s="19" t="b">
        <v>0</v>
      </c>
      <c r="I40" s="61" t="str">
        <f t="shared" si="0"/>
        <v>05/29</v>
      </c>
      <c r="J40" s="49">
        <f t="shared" si="1"/>
        <v>0.61458333333333337</v>
      </c>
    </row>
    <row r="41" spans="1:10" ht="12" customHeight="1" x14ac:dyDescent="0.4">
      <c r="B41" s="18" t="s">
        <v>127</v>
      </c>
      <c r="C41" s="19">
        <v>1637</v>
      </c>
      <c r="D41" s="19">
        <v>1637</v>
      </c>
      <c r="E41" s="19">
        <v>1637</v>
      </c>
      <c r="F41" s="19">
        <v>1637</v>
      </c>
      <c r="G41" s="18">
        <v>8796800</v>
      </c>
      <c r="H41" s="19" t="b">
        <v>0</v>
      </c>
      <c r="I41" s="61" t="str">
        <f t="shared" si="0"/>
        <v>05/29</v>
      </c>
      <c r="J41" s="49">
        <f t="shared" si="1"/>
        <v>0.625</v>
      </c>
    </row>
    <row r="42" spans="1:10" ht="12" customHeight="1" x14ac:dyDescent="0.4">
      <c r="B42" s="20" t="s">
        <v>128</v>
      </c>
      <c r="C42" s="21" t="s">
        <v>128</v>
      </c>
      <c r="D42" s="21" t="s">
        <v>128</v>
      </c>
      <c r="E42" s="21" t="s">
        <v>128</v>
      </c>
      <c r="F42" s="21" t="s">
        <v>128</v>
      </c>
      <c r="G42" s="20" t="s">
        <v>128</v>
      </c>
      <c r="H42" s="21" t="s">
        <v>128</v>
      </c>
      <c r="I42" s="61" t="str">
        <f t="shared" si="0"/>
        <v/>
      </c>
      <c r="J42" s="49"/>
    </row>
    <row r="43" spans="1:10" ht="13.5" customHeight="1" x14ac:dyDescent="0.4"/>
    <row r="44" spans="1:10" ht="13.5" customHeight="1" x14ac:dyDescent="0.4"/>
  </sheetData>
  <mergeCells count="5">
    <mergeCell ref="B2:E2"/>
    <mergeCell ref="F2:U2"/>
    <mergeCell ref="V9:AB10"/>
    <mergeCell ref="C8:E8"/>
    <mergeCell ref="H8:I8"/>
  </mergeCells>
  <phoneticPr fontId="1"/>
  <dataValidations count="1">
    <dataValidation type="list" allowBlank="1" showInputMessage="1" showErrorMessage="1" sqref="H8:I8" xr:uid="{E6955832-2AA8-46C4-AF86-879EC653861A}">
      <formula1>"1m,3m,5m,10m,15m,30m,60m,1D,1W,1M,"</formula1>
    </dataValidation>
  </dataValidations>
  <pageMargins left="0.7" right="0.7" top="0.75" bottom="0.75" header="0.3" footer="0.3"/>
  <pageSetup paperSize="9" scale="6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FCBE-BD03-4993-8371-D6A498B7B910}">
  <sheetPr>
    <pageSetUpPr fitToPage="1"/>
  </sheetPr>
  <dimension ref="A1:AE44"/>
  <sheetViews>
    <sheetView showGridLines="0" zoomScaleNormal="100" workbookViewId="0">
      <selection activeCell="H12" sqref="H12:I41"/>
    </sheetView>
  </sheetViews>
  <sheetFormatPr defaultRowHeight="13.5" x14ac:dyDescent="0.4"/>
  <cols>
    <col min="1" max="1" width="3.125" style="1" customWidth="1"/>
    <col min="2" max="2" width="15.625" style="1" customWidth="1"/>
    <col min="3" max="4" width="8.625" style="1" customWidth="1"/>
    <col min="5" max="5" width="8.625" style="2" customWidth="1"/>
    <col min="6" max="6" width="8.625" style="1" customWidth="1"/>
    <col min="7" max="7" width="10.625" style="1" customWidth="1"/>
    <col min="8" max="8" width="10.625" style="2" customWidth="1"/>
    <col min="9" max="10" width="5.625" style="2" customWidth="1"/>
    <col min="11" max="14" width="5.625" style="1" customWidth="1"/>
    <col min="15" max="15" width="5.625" style="2" customWidth="1"/>
    <col min="16" max="17" width="5.625" style="1" customWidth="1"/>
    <col min="18" max="20" width="5.625" style="2" customWidth="1"/>
    <col min="21" max="21" width="5.625" style="1" customWidth="1"/>
    <col min="22" max="22" width="5.625" style="2" customWidth="1"/>
    <col min="23" max="29" width="5.625" style="1" customWidth="1"/>
    <col min="30" max="31" width="20.625" style="1" customWidth="1"/>
    <col min="32" max="16384" width="9" style="1"/>
  </cols>
  <sheetData>
    <row r="1" spans="1:31" ht="14.25" thickBot="1" x14ac:dyDescent="0.45">
      <c r="AB1" s="25"/>
    </row>
    <row r="2" spans="1:31" ht="39.950000000000003" customHeight="1" thickBot="1" x14ac:dyDescent="0.45">
      <c r="B2" s="50" t="s">
        <v>56</v>
      </c>
      <c r="C2" s="51"/>
      <c r="D2" s="51"/>
      <c r="E2" s="51"/>
      <c r="F2" s="31" t="s">
        <v>54</v>
      </c>
      <c r="G2" s="29"/>
      <c r="H2" s="29"/>
      <c r="I2" s="29"/>
      <c r="J2" s="29"/>
      <c r="K2" s="29"/>
      <c r="L2" s="29"/>
      <c r="M2" s="29"/>
      <c r="N2" s="29"/>
      <c r="O2" s="30"/>
      <c r="P2" s="37"/>
      <c r="Q2" s="37"/>
      <c r="R2" s="29"/>
      <c r="S2" s="38"/>
      <c r="T2" s="38"/>
      <c r="U2" s="29"/>
      <c r="V2" s="28"/>
      <c r="W2" s="30"/>
    </row>
    <row r="3" spans="1:31" ht="13.5" customHeight="1" x14ac:dyDescent="0.4">
      <c r="B3" s="4"/>
      <c r="C3" s="4"/>
      <c r="D3" s="4"/>
      <c r="E3" s="4"/>
      <c r="H3" s="1"/>
      <c r="I3" s="1"/>
      <c r="J3" s="1"/>
      <c r="L3" s="4"/>
      <c r="M3" s="4"/>
      <c r="N3" s="4"/>
      <c r="O3" s="4"/>
      <c r="R3" s="1"/>
      <c r="S3" s="5"/>
      <c r="T3" s="5"/>
    </row>
    <row r="4" spans="1:31" ht="18" customHeight="1" x14ac:dyDescent="0.4">
      <c r="B4" s="4"/>
      <c r="C4" s="4"/>
      <c r="D4" s="4"/>
      <c r="E4" s="4"/>
      <c r="H4" s="1"/>
      <c r="I4" s="1"/>
      <c r="J4" s="1"/>
      <c r="M4" s="44" t="s">
        <v>5</v>
      </c>
      <c r="N4" s="22"/>
      <c r="O4" s="1"/>
      <c r="P4" s="2"/>
      <c r="R4" s="1"/>
      <c r="S4" s="23" t="s">
        <v>14</v>
      </c>
      <c r="T4" s="1"/>
      <c r="V4" s="1"/>
      <c r="W4" s="2"/>
    </row>
    <row r="5" spans="1:31" ht="18" customHeight="1" x14ac:dyDescent="0.4">
      <c r="B5" s="4"/>
      <c r="C5" s="4"/>
      <c r="D5" s="4"/>
      <c r="E5" s="4"/>
      <c r="H5" s="1"/>
      <c r="I5" s="1"/>
      <c r="J5" s="1"/>
      <c r="S5" s="1"/>
      <c r="T5" s="1"/>
    </row>
    <row r="6" spans="1:31" ht="18" customHeight="1" x14ac:dyDescent="0.4">
      <c r="B6" s="4"/>
      <c r="C6" s="4"/>
      <c r="D6" s="4"/>
      <c r="E6" s="4"/>
      <c r="H6" s="1"/>
      <c r="I6" s="1"/>
      <c r="J6" s="1"/>
      <c r="M6" s="7" t="s">
        <v>58</v>
      </c>
      <c r="N6" s="6"/>
      <c r="O6" s="6"/>
      <c r="R6" s="1"/>
      <c r="S6" s="1"/>
      <c r="T6" s="1"/>
    </row>
    <row r="7" spans="1:31" ht="18" customHeight="1" x14ac:dyDescent="0.4">
      <c r="B7" s="4"/>
      <c r="C7" s="4"/>
      <c r="D7" s="4"/>
      <c r="E7" s="4"/>
      <c r="H7" s="1"/>
      <c r="I7" s="1"/>
      <c r="J7" s="1"/>
      <c r="M7" s="7" t="s">
        <v>51</v>
      </c>
      <c r="N7" s="7"/>
      <c r="O7" s="4"/>
      <c r="R7" s="1"/>
      <c r="S7" s="1"/>
      <c r="T7" s="1"/>
    </row>
    <row r="8" spans="1:31" ht="20.100000000000001" customHeight="1" x14ac:dyDescent="0.4">
      <c r="A8" s="9"/>
      <c r="B8" s="11" t="s">
        <v>3</v>
      </c>
      <c r="C8" s="57" t="s">
        <v>62</v>
      </c>
      <c r="D8" s="58"/>
      <c r="E8" s="58"/>
      <c r="F8" s="59"/>
      <c r="G8" s="11" t="s">
        <v>2</v>
      </c>
      <c r="H8" s="27" t="s">
        <v>63</v>
      </c>
    </row>
    <row r="9" spans="1:31" ht="13.5" customHeight="1" x14ac:dyDescent="0.4">
      <c r="A9" s="9"/>
      <c r="B9" s="9"/>
      <c r="C9" s="9"/>
      <c r="D9" s="9"/>
      <c r="E9" s="9"/>
      <c r="F9" s="9"/>
      <c r="G9" s="9"/>
      <c r="H9" s="9"/>
      <c r="I9" s="10"/>
      <c r="W9" s="56" t="str">
        <f>VLOOKUP($C$8,$AD$16:$AE$27,2,FALSE)</f>
        <v>ＵＳドル</v>
      </c>
      <c r="X9" s="56"/>
      <c r="Y9" s="56"/>
      <c r="Z9" s="56"/>
      <c r="AA9" s="56"/>
      <c r="AB9" s="56"/>
    </row>
    <row r="10" spans="1:31" ht="15" customHeight="1" x14ac:dyDescent="0.4">
      <c r="A10" s="9"/>
      <c r="B10" s="45" t="str">
        <f>_xll.SNT.ForexHist(TRUE, C8, H8, 30)</f>
        <v>=SNT.ForexHist(TRUE, C8, H8, 30)</v>
      </c>
      <c r="C10" s="12"/>
      <c r="D10" s="12"/>
      <c r="E10" s="12"/>
      <c r="F10" s="12"/>
      <c r="G10" s="12"/>
      <c r="H10" s="12"/>
      <c r="I10" s="10"/>
      <c r="J10" s="24"/>
      <c r="M10" s="26"/>
      <c r="U10" s="25" t="s">
        <v>57</v>
      </c>
      <c r="W10" s="56"/>
      <c r="X10" s="56"/>
      <c r="Y10" s="56"/>
      <c r="Z10" s="56"/>
      <c r="AA10" s="56"/>
      <c r="AB10" s="56"/>
    </row>
    <row r="11" spans="1:31" x14ac:dyDescent="0.4">
      <c r="A11" s="9"/>
      <c r="B11" s="13" t="s">
        <v>7</v>
      </c>
      <c r="C11" s="14" t="s">
        <v>8</v>
      </c>
      <c r="D11" s="14" t="s">
        <v>9</v>
      </c>
      <c r="E11" s="14" t="s">
        <v>10</v>
      </c>
      <c r="F11" s="14" t="s">
        <v>11</v>
      </c>
      <c r="G11" s="14" t="s">
        <v>13</v>
      </c>
      <c r="H11" s="15" t="s">
        <v>16</v>
      </c>
      <c r="I11" s="48" t="s">
        <v>65</v>
      </c>
      <c r="K11" s="47" t="s">
        <v>64</v>
      </c>
    </row>
    <row r="12" spans="1:31" ht="12" customHeight="1" x14ac:dyDescent="0.4">
      <c r="A12" s="9"/>
      <c r="B12" s="16" t="s">
        <v>67</v>
      </c>
      <c r="C12" s="17">
        <v>157.65899999999999</v>
      </c>
      <c r="D12" s="17">
        <v>157.68</v>
      </c>
      <c r="E12" s="17">
        <v>157.6</v>
      </c>
      <c r="F12" s="17">
        <v>157.67500000000001</v>
      </c>
      <c r="G12" s="16" t="b">
        <v>0</v>
      </c>
      <c r="H12" s="61" t="str">
        <f>MID(B12,6,5)</f>
        <v>05/30</v>
      </c>
      <c r="I12" s="49">
        <f xml:space="preserve"> IF(TIME(HOUR(B12),MINUTE(B12),SECOND(B12)),TIME(HOUR(B12),MINUTE(B12),SECOND(B12)),H12)</f>
        <v>5.2083333333333336E-2</v>
      </c>
    </row>
    <row r="13" spans="1:31" ht="12" customHeight="1" x14ac:dyDescent="0.4">
      <c r="A13" s="9"/>
      <c r="B13" s="16" t="s">
        <v>68</v>
      </c>
      <c r="C13" s="17">
        <v>157.67699999999999</v>
      </c>
      <c r="D13" s="17">
        <v>157.709</v>
      </c>
      <c r="E13" s="17">
        <v>157.65</v>
      </c>
      <c r="F13" s="17">
        <v>157.70400000000001</v>
      </c>
      <c r="G13" s="16" t="b">
        <v>0</v>
      </c>
      <c r="H13" s="61" t="str">
        <f t="shared" ref="H13:H41" si="0">MID(B13,6,5)</f>
        <v>05/30</v>
      </c>
      <c r="I13" s="49">
        <f t="shared" ref="I13:I41" si="1" xml:space="preserve"> IF(TIME(HOUR(B13),MINUTE(B13),SECOND(B13)),TIME(HOUR(B13),MINUTE(B13),SECOND(B13)),H13)</f>
        <v>6.25E-2</v>
      </c>
    </row>
    <row r="14" spans="1:31" ht="12" customHeight="1" x14ac:dyDescent="0.4">
      <c r="A14" s="9"/>
      <c r="B14" s="16" t="s">
        <v>69</v>
      </c>
      <c r="C14" s="17">
        <v>157.696</v>
      </c>
      <c r="D14" s="17">
        <v>157.70500000000001</v>
      </c>
      <c r="E14" s="17">
        <v>157.62700000000001</v>
      </c>
      <c r="F14" s="17">
        <v>157.68100000000001</v>
      </c>
      <c r="G14" s="16" t="b">
        <v>0</v>
      </c>
      <c r="H14" s="61" t="str">
        <f t="shared" si="0"/>
        <v>05/30</v>
      </c>
      <c r="I14" s="49">
        <f t="shared" si="1"/>
        <v>7.2916666666666671E-2</v>
      </c>
    </row>
    <row r="15" spans="1:31" ht="12" customHeight="1" x14ac:dyDescent="0.4">
      <c r="A15" s="9"/>
      <c r="B15" s="16" t="s">
        <v>70</v>
      </c>
      <c r="C15" s="17">
        <v>157.684</v>
      </c>
      <c r="D15" s="17">
        <v>157.70699999999999</v>
      </c>
      <c r="E15" s="17">
        <v>157.643</v>
      </c>
      <c r="F15" s="17">
        <v>157.66499999999999</v>
      </c>
      <c r="G15" s="16" t="b">
        <v>0</v>
      </c>
      <c r="H15" s="61" t="str">
        <f t="shared" si="0"/>
        <v>05/30</v>
      </c>
      <c r="I15" s="49">
        <f t="shared" si="1"/>
        <v>8.3333333333333329E-2</v>
      </c>
      <c r="AD15" s="24" t="s">
        <v>60</v>
      </c>
    </row>
    <row r="16" spans="1:31" ht="12" customHeight="1" x14ac:dyDescent="0.4">
      <c r="A16" s="9"/>
      <c r="B16" s="16" t="s">
        <v>71</v>
      </c>
      <c r="C16" s="17">
        <v>157.66900000000001</v>
      </c>
      <c r="D16" s="17">
        <v>157.67400000000001</v>
      </c>
      <c r="E16" s="17">
        <v>157.6</v>
      </c>
      <c r="F16" s="17">
        <v>157.63</v>
      </c>
      <c r="G16" s="16" t="b">
        <v>0</v>
      </c>
      <c r="H16" s="61" t="str">
        <f t="shared" si="0"/>
        <v>05/30</v>
      </c>
      <c r="I16" s="49">
        <f t="shared" si="1"/>
        <v>9.375E-2</v>
      </c>
      <c r="AD16" s="39" t="s">
        <v>1</v>
      </c>
      <c r="AE16" s="40" t="s">
        <v>39</v>
      </c>
    </row>
    <row r="17" spans="1:31" ht="12" customHeight="1" x14ac:dyDescent="0.4">
      <c r="A17" s="9"/>
      <c r="B17" s="16" t="s">
        <v>72</v>
      </c>
      <c r="C17" s="17">
        <v>157.62700000000001</v>
      </c>
      <c r="D17" s="17">
        <v>157.66300000000001</v>
      </c>
      <c r="E17" s="17">
        <v>157.59899999999999</v>
      </c>
      <c r="F17" s="17">
        <v>157.63</v>
      </c>
      <c r="G17" s="16" t="b">
        <v>0</v>
      </c>
      <c r="H17" s="61" t="str">
        <f t="shared" si="0"/>
        <v>05/30</v>
      </c>
      <c r="I17" s="49">
        <f t="shared" si="1"/>
        <v>0.10416666666666667</v>
      </c>
      <c r="AD17" s="39" t="s">
        <v>28</v>
      </c>
      <c r="AE17" s="40" t="s">
        <v>40</v>
      </c>
    </row>
    <row r="18" spans="1:31" ht="12" customHeight="1" x14ac:dyDescent="0.4">
      <c r="A18" s="9"/>
      <c r="B18" s="16" t="s">
        <v>73</v>
      </c>
      <c r="C18" s="17">
        <v>157.602</v>
      </c>
      <c r="D18" s="17">
        <v>157.661</v>
      </c>
      <c r="E18" s="17">
        <v>157.59100000000001</v>
      </c>
      <c r="F18" s="17">
        <v>157.636</v>
      </c>
      <c r="G18" s="16" t="b">
        <v>0</v>
      </c>
      <c r="H18" s="61" t="str">
        <f t="shared" si="0"/>
        <v>05/30</v>
      </c>
      <c r="I18" s="49">
        <f t="shared" si="1"/>
        <v>0.11458333333333333</v>
      </c>
      <c r="AD18" s="39" t="s">
        <v>29</v>
      </c>
      <c r="AE18" s="40" t="s">
        <v>41</v>
      </c>
    </row>
    <row r="19" spans="1:31" ht="12" customHeight="1" x14ac:dyDescent="0.4">
      <c r="A19" s="9"/>
      <c r="B19" s="16" t="s">
        <v>74</v>
      </c>
      <c r="C19" s="17">
        <v>157.63499999999999</v>
      </c>
      <c r="D19" s="17">
        <v>157.65</v>
      </c>
      <c r="E19" s="17">
        <v>157.59800000000001</v>
      </c>
      <c r="F19" s="17">
        <v>157.64599999999999</v>
      </c>
      <c r="G19" s="16" t="b">
        <v>0</v>
      </c>
      <c r="H19" s="61" t="str">
        <f t="shared" si="0"/>
        <v>05/30</v>
      </c>
      <c r="I19" s="49">
        <f t="shared" si="1"/>
        <v>0.125</v>
      </c>
      <c r="AD19" s="39" t="s">
        <v>30</v>
      </c>
      <c r="AE19" s="40" t="s">
        <v>42</v>
      </c>
    </row>
    <row r="20" spans="1:31" ht="12" customHeight="1" x14ac:dyDescent="0.4">
      <c r="A20" s="9"/>
      <c r="B20" s="16" t="s">
        <v>75</v>
      </c>
      <c r="C20" s="17">
        <v>157.643</v>
      </c>
      <c r="D20" s="17">
        <v>157.66</v>
      </c>
      <c r="E20" s="17">
        <v>157.60900000000001</v>
      </c>
      <c r="F20" s="17">
        <v>157.64699999999999</v>
      </c>
      <c r="G20" s="16" t="b">
        <v>0</v>
      </c>
      <c r="H20" s="61" t="str">
        <f t="shared" si="0"/>
        <v>05/30</v>
      </c>
      <c r="I20" s="49">
        <f t="shared" si="1"/>
        <v>0.13541666666666666</v>
      </c>
      <c r="AD20" s="39" t="s">
        <v>31</v>
      </c>
      <c r="AE20" s="40" t="s">
        <v>43</v>
      </c>
    </row>
    <row r="21" spans="1:31" ht="12" customHeight="1" x14ac:dyDescent="0.4">
      <c r="A21" s="9"/>
      <c r="B21" s="16" t="s">
        <v>76</v>
      </c>
      <c r="C21" s="17">
        <v>157.65100000000001</v>
      </c>
      <c r="D21" s="17">
        <v>157.672</v>
      </c>
      <c r="E21" s="17">
        <v>157.614</v>
      </c>
      <c r="F21" s="17">
        <v>157.66</v>
      </c>
      <c r="G21" s="16" t="b">
        <v>0</v>
      </c>
      <c r="H21" s="61" t="str">
        <f t="shared" si="0"/>
        <v>05/30</v>
      </c>
      <c r="I21" s="49">
        <f t="shared" si="1"/>
        <v>0.14583333333333334</v>
      </c>
      <c r="AD21" s="39" t="s">
        <v>32</v>
      </c>
      <c r="AE21" s="40" t="s">
        <v>44</v>
      </c>
    </row>
    <row r="22" spans="1:31" ht="12" customHeight="1" x14ac:dyDescent="0.4">
      <c r="A22" s="9"/>
      <c r="B22" s="16" t="s">
        <v>77</v>
      </c>
      <c r="C22" s="17">
        <v>157.66900000000001</v>
      </c>
      <c r="D22" s="17">
        <v>157.68299999999999</v>
      </c>
      <c r="E22" s="17">
        <v>157.60900000000001</v>
      </c>
      <c r="F22" s="17">
        <v>157.66200000000001</v>
      </c>
      <c r="G22" s="16" t="b">
        <v>0</v>
      </c>
      <c r="H22" s="61" t="str">
        <f t="shared" si="0"/>
        <v>05/30</v>
      </c>
      <c r="I22" s="49">
        <f t="shared" si="1"/>
        <v>0.15625</v>
      </c>
      <c r="AD22" s="39" t="s">
        <v>33</v>
      </c>
      <c r="AE22" s="40" t="s">
        <v>45</v>
      </c>
    </row>
    <row r="23" spans="1:31" ht="12" customHeight="1" x14ac:dyDescent="0.4">
      <c r="A23" s="9"/>
      <c r="B23" s="16" t="s">
        <v>78</v>
      </c>
      <c r="C23" s="17">
        <v>157.66300000000001</v>
      </c>
      <c r="D23" s="17">
        <v>157.678</v>
      </c>
      <c r="E23" s="17">
        <v>157.62100000000001</v>
      </c>
      <c r="F23" s="17">
        <v>157.66200000000001</v>
      </c>
      <c r="G23" s="16" t="b">
        <v>0</v>
      </c>
      <c r="H23" s="61" t="str">
        <f t="shared" si="0"/>
        <v>05/30</v>
      </c>
      <c r="I23" s="49">
        <f t="shared" si="1"/>
        <v>0.16666666666666666</v>
      </c>
      <c r="V23" s="32"/>
      <c r="AD23" s="39" t="s">
        <v>34</v>
      </c>
      <c r="AE23" s="40" t="s">
        <v>46</v>
      </c>
    </row>
    <row r="24" spans="1:31" ht="12" customHeight="1" x14ac:dyDescent="0.4">
      <c r="A24" s="9"/>
      <c r="B24" s="16" t="s">
        <v>79</v>
      </c>
      <c r="C24" s="17">
        <v>157.66</v>
      </c>
      <c r="D24" s="17">
        <v>157.66499999999999</v>
      </c>
      <c r="E24" s="17">
        <v>157.61199999999999</v>
      </c>
      <c r="F24" s="17">
        <v>157.66200000000001</v>
      </c>
      <c r="G24" s="16" t="b">
        <v>0</v>
      </c>
      <c r="H24" s="61" t="str">
        <f t="shared" si="0"/>
        <v>05/30</v>
      </c>
      <c r="I24" s="49">
        <f t="shared" si="1"/>
        <v>0.17708333333333334</v>
      </c>
      <c r="V24" s="32"/>
      <c r="AD24" s="39" t="s">
        <v>35</v>
      </c>
      <c r="AE24" s="40" t="s">
        <v>47</v>
      </c>
    </row>
    <row r="25" spans="1:31" ht="12" customHeight="1" x14ac:dyDescent="0.4">
      <c r="A25" s="9"/>
      <c r="B25" s="16" t="s">
        <v>80</v>
      </c>
      <c r="C25" s="17">
        <v>157.65600000000001</v>
      </c>
      <c r="D25" s="17">
        <v>157.69999999999999</v>
      </c>
      <c r="E25" s="17">
        <v>157.625</v>
      </c>
      <c r="F25" s="17">
        <v>157.684</v>
      </c>
      <c r="G25" s="16" t="b">
        <v>0</v>
      </c>
      <c r="H25" s="61" t="str">
        <f t="shared" si="0"/>
        <v>05/30</v>
      </c>
      <c r="I25" s="49">
        <f t="shared" si="1"/>
        <v>0.1875</v>
      </c>
      <c r="V25" s="32"/>
      <c r="AD25" s="39" t="s">
        <v>36</v>
      </c>
      <c r="AE25" s="40" t="s">
        <v>48</v>
      </c>
    </row>
    <row r="26" spans="1:31" ht="12" customHeight="1" x14ac:dyDescent="0.4">
      <c r="A26" s="9"/>
      <c r="B26" s="16" t="s">
        <v>81</v>
      </c>
      <c r="C26" s="17">
        <v>157.67699999999999</v>
      </c>
      <c r="D26" s="17">
        <v>157.69900000000001</v>
      </c>
      <c r="E26" s="17">
        <v>157.65</v>
      </c>
      <c r="F26" s="17">
        <v>157.68700000000001</v>
      </c>
      <c r="G26" s="16" t="b">
        <v>0</v>
      </c>
      <c r="H26" s="61" t="str">
        <f t="shared" si="0"/>
        <v>05/30</v>
      </c>
      <c r="I26" s="49">
        <f t="shared" si="1"/>
        <v>0.19791666666666666</v>
      </c>
      <c r="AD26" s="39" t="s">
        <v>37</v>
      </c>
      <c r="AE26" s="40" t="s">
        <v>49</v>
      </c>
    </row>
    <row r="27" spans="1:31" ht="12" customHeight="1" x14ac:dyDescent="0.4">
      <c r="A27" s="9"/>
      <c r="B27" s="16" t="s">
        <v>82</v>
      </c>
      <c r="C27" s="17">
        <v>157.684</v>
      </c>
      <c r="D27" s="17">
        <v>157.69999999999999</v>
      </c>
      <c r="E27" s="17">
        <v>157.643</v>
      </c>
      <c r="F27" s="17">
        <v>157.654</v>
      </c>
      <c r="G27" s="16" t="b">
        <v>0</v>
      </c>
      <c r="H27" s="61" t="str">
        <f t="shared" si="0"/>
        <v>05/30</v>
      </c>
      <c r="I27" s="49">
        <f t="shared" si="1"/>
        <v>0.20833333333333334</v>
      </c>
      <c r="AD27" s="39" t="s">
        <v>38</v>
      </c>
      <c r="AE27" s="41" t="s">
        <v>50</v>
      </c>
    </row>
    <row r="28" spans="1:31" ht="12" customHeight="1" x14ac:dyDescent="0.4">
      <c r="A28" s="9"/>
      <c r="B28" s="16" t="s">
        <v>83</v>
      </c>
      <c r="C28" s="17">
        <v>157.69800000000001</v>
      </c>
      <c r="D28" s="17">
        <v>157.69999999999999</v>
      </c>
      <c r="E28" s="17">
        <v>157.63900000000001</v>
      </c>
      <c r="F28" s="17">
        <v>157.68799999999999</v>
      </c>
      <c r="G28" s="16" t="b">
        <v>0</v>
      </c>
      <c r="H28" s="61" t="str">
        <f t="shared" si="0"/>
        <v>05/30</v>
      </c>
      <c r="I28" s="49">
        <f t="shared" si="1"/>
        <v>0.21875</v>
      </c>
    </row>
    <row r="29" spans="1:31" ht="12" customHeight="1" x14ac:dyDescent="0.4">
      <c r="A29" s="9"/>
      <c r="B29" s="16" t="s">
        <v>84</v>
      </c>
      <c r="C29" s="17">
        <v>157.68899999999999</v>
      </c>
      <c r="D29" s="17">
        <v>157.68899999999999</v>
      </c>
      <c r="E29" s="17">
        <v>157.68899999999999</v>
      </c>
      <c r="F29" s="17">
        <v>157.68899999999999</v>
      </c>
      <c r="G29" s="16" t="b">
        <v>0</v>
      </c>
      <c r="H29" s="61" t="str">
        <f t="shared" si="0"/>
        <v>05/30</v>
      </c>
      <c r="I29" s="49">
        <f t="shared" si="1"/>
        <v>0.22916666666666666</v>
      </c>
    </row>
    <row r="30" spans="1:31" ht="12" customHeight="1" x14ac:dyDescent="0.4">
      <c r="A30" s="9"/>
      <c r="B30" s="16" t="s">
        <v>85</v>
      </c>
      <c r="C30" s="17"/>
      <c r="D30" s="17"/>
      <c r="E30" s="17"/>
      <c r="F30" s="17"/>
      <c r="G30" s="16" t="b">
        <v>1</v>
      </c>
      <c r="H30" s="61" t="str">
        <f t="shared" si="0"/>
        <v>05/30</v>
      </c>
      <c r="I30" s="49">
        <f t="shared" si="1"/>
        <v>0.23958333333333334</v>
      </c>
    </row>
    <row r="31" spans="1:31" ht="12" customHeight="1" x14ac:dyDescent="0.4">
      <c r="A31" s="9"/>
      <c r="B31" s="16" t="s">
        <v>86</v>
      </c>
      <c r="C31" s="17">
        <v>157.64500000000001</v>
      </c>
      <c r="D31" s="17">
        <v>157.64500000000001</v>
      </c>
      <c r="E31" s="17">
        <v>157.52799999999999</v>
      </c>
      <c r="F31" s="17">
        <v>157.55600000000001</v>
      </c>
      <c r="G31" s="16" t="b">
        <v>0</v>
      </c>
      <c r="H31" s="61" t="str">
        <f t="shared" si="0"/>
        <v>05/30</v>
      </c>
      <c r="I31" s="49">
        <f t="shared" si="1"/>
        <v>0.25</v>
      </c>
    </row>
    <row r="32" spans="1:31" ht="12" customHeight="1" x14ac:dyDescent="0.4">
      <c r="A32" s="9"/>
      <c r="B32" s="16" t="s">
        <v>87</v>
      </c>
      <c r="C32" s="17">
        <v>157.565</v>
      </c>
      <c r="D32" s="17">
        <v>157.62899999999999</v>
      </c>
      <c r="E32" s="17">
        <v>157.54</v>
      </c>
      <c r="F32" s="17">
        <v>157.58000000000001</v>
      </c>
      <c r="G32" s="16" t="b">
        <v>0</v>
      </c>
      <c r="H32" s="61" t="str">
        <f t="shared" si="0"/>
        <v>05/30</v>
      </c>
      <c r="I32" s="49">
        <f t="shared" si="1"/>
        <v>0.26041666666666669</v>
      </c>
    </row>
    <row r="33" spans="1:9" ht="12" customHeight="1" x14ac:dyDescent="0.4">
      <c r="A33" s="9"/>
      <c r="B33" s="16" t="s">
        <v>88</v>
      </c>
      <c r="C33" s="17">
        <v>157.58000000000001</v>
      </c>
      <c r="D33" s="17">
        <v>157.59899999999999</v>
      </c>
      <c r="E33" s="17">
        <v>157.53899999999999</v>
      </c>
      <c r="F33" s="17">
        <v>157.578</v>
      </c>
      <c r="G33" s="16" t="b">
        <v>0</v>
      </c>
      <c r="H33" s="61" t="str">
        <f t="shared" si="0"/>
        <v>05/30</v>
      </c>
      <c r="I33" s="49">
        <f t="shared" si="1"/>
        <v>0.27083333333333331</v>
      </c>
    </row>
    <row r="34" spans="1:9" ht="12" customHeight="1" x14ac:dyDescent="0.4">
      <c r="B34" s="18" t="s">
        <v>89</v>
      </c>
      <c r="C34" s="19">
        <v>157.58600000000001</v>
      </c>
      <c r="D34" s="19">
        <v>157.59299999999999</v>
      </c>
      <c r="E34" s="19">
        <v>157.53899999999999</v>
      </c>
      <c r="F34" s="19">
        <v>157.59</v>
      </c>
      <c r="G34" s="18" t="b">
        <v>0</v>
      </c>
      <c r="H34" s="61" t="str">
        <f t="shared" si="0"/>
        <v>05/30</v>
      </c>
      <c r="I34" s="49">
        <f t="shared" si="1"/>
        <v>0.28125</v>
      </c>
    </row>
    <row r="35" spans="1:9" ht="12" customHeight="1" x14ac:dyDescent="0.4">
      <c r="B35" s="18" t="s">
        <v>90</v>
      </c>
      <c r="C35" s="19">
        <v>157.578</v>
      </c>
      <c r="D35" s="19">
        <v>157.673</v>
      </c>
      <c r="E35" s="19">
        <v>157.518</v>
      </c>
      <c r="F35" s="19">
        <v>157.65199999999999</v>
      </c>
      <c r="G35" s="18" t="b">
        <v>0</v>
      </c>
      <c r="H35" s="61" t="str">
        <f t="shared" si="0"/>
        <v>05/30</v>
      </c>
      <c r="I35" s="49">
        <f t="shared" si="1"/>
        <v>0.29166666666666669</v>
      </c>
    </row>
    <row r="36" spans="1:9" ht="12" customHeight="1" x14ac:dyDescent="0.4">
      <c r="B36" s="18" t="s">
        <v>91</v>
      </c>
      <c r="C36" s="19">
        <v>157.65</v>
      </c>
      <c r="D36" s="19">
        <v>157.66200000000001</v>
      </c>
      <c r="E36" s="19">
        <v>157.55099999999999</v>
      </c>
      <c r="F36" s="19">
        <v>157.619</v>
      </c>
      <c r="G36" s="18" t="b">
        <v>0</v>
      </c>
      <c r="H36" s="61" t="str">
        <f t="shared" si="0"/>
        <v>05/30</v>
      </c>
      <c r="I36" s="49">
        <f t="shared" si="1"/>
        <v>0.30208333333333331</v>
      </c>
    </row>
    <row r="37" spans="1:9" ht="12" customHeight="1" x14ac:dyDescent="0.4">
      <c r="B37" s="18" t="s">
        <v>92</v>
      </c>
      <c r="C37" s="19">
        <v>157.61199999999999</v>
      </c>
      <c r="D37" s="19">
        <v>157.65</v>
      </c>
      <c r="E37" s="19">
        <v>157.59</v>
      </c>
      <c r="F37" s="19">
        <v>157.649</v>
      </c>
      <c r="G37" s="18" t="b">
        <v>0</v>
      </c>
      <c r="H37" s="61" t="str">
        <f t="shared" si="0"/>
        <v>05/30</v>
      </c>
      <c r="I37" s="49">
        <f t="shared" si="1"/>
        <v>0.3125</v>
      </c>
    </row>
    <row r="38" spans="1:9" ht="12" customHeight="1" x14ac:dyDescent="0.4">
      <c r="B38" s="18" t="s">
        <v>93</v>
      </c>
      <c r="C38" s="19">
        <v>157.64500000000001</v>
      </c>
      <c r="D38" s="19">
        <v>157.65799999999999</v>
      </c>
      <c r="E38" s="19">
        <v>157.59299999999999</v>
      </c>
      <c r="F38" s="19">
        <v>157.63800000000001</v>
      </c>
      <c r="G38" s="18" t="b">
        <v>0</v>
      </c>
      <c r="H38" s="61" t="str">
        <f t="shared" si="0"/>
        <v>05/30</v>
      </c>
      <c r="I38" s="49">
        <f t="shared" si="1"/>
        <v>0.32291666666666669</v>
      </c>
    </row>
    <row r="39" spans="1:9" ht="12" customHeight="1" x14ac:dyDescent="0.4">
      <c r="B39" s="18" t="s">
        <v>94</v>
      </c>
      <c r="C39" s="19">
        <v>157.63800000000001</v>
      </c>
      <c r="D39" s="19">
        <v>157.66300000000001</v>
      </c>
      <c r="E39" s="19">
        <v>157.58799999999999</v>
      </c>
      <c r="F39" s="19">
        <v>157.63200000000001</v>
      </c>
      <c r="G39" s="18" t="b">
        <v>0</v>
      </c>
      <c r="H39" s="61" t="str">
        <f t="shared" si="0"/>
        <v>05/30</v>
      </c>
      <c r="I39" s="49">
        <f t="shared" si="1"/>
        <v>0.33333333333333331</v>
      </c>
    </row>
    <row r="40" spans="1:9" ht="12" customHeight="1" x14ac:dyDescent="0.4">
      <c r="B40" s="18" t="s">
        <v>95</v>
      </c>
      <c r="C40" s="19">
        <v>157.62700000000001</v>
      </c>
      <c r="D40" s="19">
        <v>157.65899999999999</v>
      </c>
      <c r="E40" s="19">
        <v>157.572</v>
      </c>
      <c r="F40" s="19">
        <v>157.61699999999999</v>
      </c>
      <c r="G40" s="18" t="b">
        <v>0</v>
      </c>
      <c r="H40" s="61" t="str">
        <f t="shared" si="0"/>
        <v>05/30</v>
      </c>
      <c r="I40" s="49">
        <f t="shared" si="1"/>
        <v>0.34375</v>
      </c>
    </row>
    <row r="41" spans="1:9" ht="12" customHeight="1" x14ac:dyDescent="0.4">
      <c r="B41" s="18" t="s">
        <v>96</v>
      </c>
      <c r="C41" s="19">
        <v>157.62299999999999</v>
      </c>
      <c r="D41" s="19">
        <v>157.63499999999999</v>
      </c>
      <c r="E41" s="19">
        <v>157.57</v>
      </c>
      <c r="F41" s="19">
        <v>157.60599999999999</v>
      </c>
      <c r="G41" s="18" t="b">
        <v>0</v>
      </c>
      <c r="H41" s="61" t="str">
        <f t="shared" si="0"/>
        <v>05/30</v>
      </c>
      <c r="I41" s="49">
        <f t="shared" si="1"/>
        <v>0.35416666666666669</v>
      </c>
    </row>
    <row r="42" spans="1:9" ht="12" customHeight="1" x14ac:dyDescent="0.4">
      <c r="B42" s="20" t="s">
        <v>97</v>
      </c>
      <c r="C42" s="21" t="s">
        <v>97</v>
      </c>
      <c r="D42" s="21" t="s">
        <v>97</v>
      </c>
      <c r="E42" s="21" t="s">
        <v>97</v>
      </c>
      <c r="F42" s="21" t="s">
        <v>97</v>
      </c>
      <c r="G42" s="20" t="s">
        <v>97</v>
      </c>
      <c r="H42" s="42"/>
      <c r="I42" s="49"/>
    </row>
    <row r="43" spans="1:9" ht="13.5" customHeight="1" x14ac:dyDescent="0.4"/>
    <row r="44" spans="1:9" ht="13.5" customHeight="1" x14ac:dyDescent="0.4"/>
  </sheetData>
  <mergeCells count="3">
    <mergeCell ref="B2:E2"/>
    <mergeCell ref="W9:AB10"/>
    <mergeCell ref="C8:F8"/>
  </mergeCells>
  <phoneticPr fontId="1"/>
  <dataValidations count="2">
    <dataValidation type="list" allowBlank="1" showInputMessage="1" showErrorMessage="1" sqref="H8" xr:uid="{E4CAE0FD-EEAB-4737-BB9A-EDD9299018ED}">
      <formula1>"1m,3m,5m,10m,15m,30m,60m,1D,1W,1M,"</formula1>
    </dataValidation>
    <dataValidation type="list" allowBlank="1" showInputMessage="1" showErrorMessage="1" sqref="C8" xr:uid="{F5C822BD-EB0E-4B62-A5E3-17FB15BCE1B6}">
      <formula1>"USD/JPY,EUR/JPY,GBP/JPY,CHF/JPY,CAD/JPY,BRL/JPY,AUD/JPY,NZD/JPY,ZAR/JPY,CNY/JPY,KRW/JPY,TRY/JPY"</formula1>
    </dataValidation>
  </dataValidations>
  <pageMargins left="0.7" right="0.7" top="0.75" bottom="0.75" header="0.3" footer="0.3"/>
  <pageSetup paperSize="9" scale="6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ACD6C-85EC-42FB-A94A-1430F420FE9B}">
  <sheetPr>
    <pageSetUpPr fitToPage="1"/>
  </sheetPr>
  <dimension ref="A1:AE44"/>
  <sheetViews>
    <sheetView showGridLines="0" tabSelected="1" topLeftCell="A4" zoomScaleNormal="100" workbookViewId="0">
      <selection activeCell="F47" sqref="F47"/>
    </sheetView>
  </sheetViews>
  <sheetFormatPr defaultRowHeight="13.5" x14ac:dyDescent="0.4"/>
  <cols>
    <col min="1" max="1" width="3.125" style="1" customWidth="1"/>
    <col min="2" max="2" width="15.625" style="1" customWidth="1"/>
    <col min="3" max="4" width="8.625" style="1" customWidth="1"/>
    <col min="5" max="5" width="8.625" style="2" customWidth="1"/>
    <col min="6" max="6" width="8.625" style="1" customWidth="1"/>
    <col min="7" max="7" width="10.625" style="1" customWidth="1"/>
    <col min="8" max="8" width="10.625" style="2" customWidth="1"/>
    <col min="9" max="10" width="5.625" style="2" customWidth="1"/>
    <col min="11" max="22" width="5.625" style="1" customWidth="1"/>
    <col min="23" max="23" width="5.625" style="2" customWidth="1"/>
    <col min="24" max="25" width="5.625" style="1" customWidth="1"/>
    <col min="26" max="28" width="5.625" style="2" customWidth="1"/>
    <col min="29" max="29" width="5.625" style="1" customWidth="1"/>
    <col min="30" max="30" width="18.625" style="1" customWidth="1"/>
    <col min="31" max="16384" width="9" style="1"/>
  </cols>
  <sheetData>
    <row r="1" spans="1:31" ht="14.25" thickBot="1" x14ac:dyDescent="0.45">
      <c r="Z1" s="25"/>
    </row>
    <row r="2" spans="1:31" ht="39.950000000000003" customHeight="1" thickBot="1" x14ac:dyDescent="0.45">
      <c r="B2" s="50" t="s">
        <v>17</v>
      </c>
      <c r="C2" s="51"/>
      <c r="D2" s="51"/>
      <c r="E2" s="51"/>
      <c r="F2" s="52" t="s">
        <v>6</v>
      </c>
      <c r="G2" s="53"/>
      <c r="H2" s="53"/>
      <c r="I2" s="53"/>
      <c r="J2" s="53"/>
      <c r="K2" s="53"/>
      <c r="L2" s="53"/>
      <c r="M2" s="53"/>
      <c r="N2" s="53"/>
      <c r="O2" s="53"/>
      <c r="P2" s="53"/>
      <c r="Q2" s="53"/>
      <c r="R2" s="53"/>
      <c r="S2" s="53"/>
      <c r="T2" s="53"/>
      <c r="U2" s="53"/>
      <c r="V2" s="53"/>
      <c r="W2" s="54"/>
      <c r="X2" s="8"/>
      <c r="Y2" s="8"/>
      <c r="Z2" s="1"/>
      <c r="AA2" s="3"/>
      <c r="AB2" s="3"/>
    </row>
    <row r="3" spans="1:31" ht="13.5" customHeight="1" x14ac:dyDescent="0.4">
      <c r="B3" s="4"/>
      <c r="C3" s="4"/>
      <c r="D3" s="4"/>
      <c r="E3" s="4"/>
      <c r="H3" s="1"/>
      <c r="I3" s="1"/>
      <c r="J3" s="1"/>
      <c r="T3" s="4"/>
      <c r="U3" s="4"/>
      <c r="V3" s="4"/>
      <c r="W3" s="4"/>
      <c r="Z3" s="1"/>
      <c r="AA3" s="5"/>
      <c r="AB3" s="5"/>
    </row>
    <row r="4" spans="1:31" ht="18" customHeight="1" x14ac:dyDescent="0.4">
      <c r="B4" s="4"/>
      <c r="C4" s="4"/>
      <c r="D4" s="4"/>
      <c r="E4" s="4"/>
      <c r="H4" s="1"/>
      <c r="I4" s="1"/>
      <c r="J4" s="1"/>
      <c r="T4" s="4"/>
      <c r="U4" s="4"/>
      <c r="V4" s="4"/>
      <c r="W4" s="4"/>
      <c r="Z4" s="1"/>
      <c r="AA4" s="1"/>
      <c r="AB4" s="1"/>
    </row>
    <row r="5" spans="1:31" ht="18" customHeight="1" x14ac:dyDescent="0.4">
      <c r="B5" s="4"/>
      <c r="C5" s="4"/>
      <c r="D5" s="4"/>
      <c r="E5" s="4"/>
      <c r="H5" s="1"/>
      <c r="I5" s="1"/>
      <c r="J5" s="1"/>
      <c r="M5" s="44" t="s">
        <v>5</v>
      </c>
      <c r="T5" s="23" t="s">
        <v>14</v>
      </c>
      <c r="U5" s="6"/>
      <c r="Z5" s="1"/>
      <c r="AA5" s="1"/>
      <c r="AB5" s="1"/>
    </row>
    <row r="6" spans="1:31" ht="18" customHeight="1" x14ac:dyDescent="0.4">
      <c r="B6" s="4"/>
      <c r="C6" s="4"/>
      <c r="D6" s="4"/>
      <c r="E6" s="4"/>
      <c r="H6" s="1"/>
      <c r="I6" s="1"/>
      <c r="J6" s="1"/>
      <c r="T6" s="4"/>
      <c r="U6" s="4"/>
      <c r="V6" s="6"/>
      <c r="W6" s="6"/>
      <c r="Z6" s="1"/>
      <c r="AA6" s="1"/>
      <c r="AB6" s="1"/>
    </row>
    <row r="7" spans="1:31" ht="18" customHeight="1" x14ac:dyDescent="0.4">
      <c r="B7" s="4"/>
      <c r="C7" s="4"/>
      <c r="D7" s="4"/>
      <c r="E7" s="4"/>
      <c r="H7" s="1"/>
      <c r="I7" s="1"/>
      <c r="J7" s="1"/>
      <c r="M7" s="7" t="s">
        <v>58</v>
      </c>
      <c r="N7" s="6"/>
      <c r="U7" s="4"/>
      <c r="V7" s="7"/>
      <c r="W7" s="4"/>
      <c r="Z7" s="1"/>
      <c r="AA7" s="1"/>
      <c r="AB7" s="1"/>
    </row>
    <row r="8" spans="1:31" ht="20.100000000000001" customHeight="1" x14ac:dyDescent="0.4">
      <c r="A8" s="9"/>
      <c r="B8" s="11" t="s">
        <v>61</v>
      </c>
      <c r="C8" s="57" t="s">
        <v>129</v>
      </c>
      <c r="D8" s="58"/>
      <c r="E8" s="58"/>
      <c r="F8" s="59"/>
      <c r="G8" s="11" t="s">
        <v>2</v>
      </c>
      <c r="H8" s="27" t="s">
        <v>137</v>
      </c>
      <c r="M8" s="7" t="s">
        <v>51</v>
      </c>
      <c r="N8" s="7"/>
    </row>
    <row r="9" spans="1:31" ht="13.5" customHeight="1" x14ac:dyDescent="0.4">
      <c r="A9" s="9"/>
      <c r="B9" s="9"/>
      <c r="C9" s="9"/>
      <c r="D9" s="9"/>
      <c r="E9" s="9"/>
      <c r="F9" s="9"/>
      <c r="G9" s="9"/>
      <c r="H9" s="9"/>
      <c r="I9" s="10"/>
      <c r="X9" s="46"/>
      <c r="Y9" s="46"/>
      <c r="Z9" s="46"/>
      <c r="AA9" s="46"/>
      <c r="AB9" s="46"/>
    </row>
    <row r="10" spans="1:31" ht="15" customHeight="1" x14ac:dyDescent="0.4">
      <c r="A10" s="9"/>
      <c r="B10" s="45" t="str">
        <f>_xll.SNT.IndexHist(TRUE,INDEX($AE$11:$AE$20,MATCH(C8,$AD$11:$AD$20,0)), H8, 30)</f>
        <v>=SNT.IndexHist(TRUE,INDEX($AE$11:$AE$20,MATCH(C8,$AD$11:$AD$20,0)), H8, 30)</v>
      </c>
      <c r="C10" s="12"/>
      <c r="D10" s="12"/>
      <c r="E10" s="12"/>
      <c r="F10" s="12"/>
      <c r="G10" s="12"/>
      <c r="H10" s="12"/>
      <c r="I10" s="10"/>
      <c r="J10" s="24"/>
      <c r="W10" s="26"/>
      <c r="X10" s="46"/>
      <c r="Y10" s="46"/>
      <c r="Z10" s="46"/>
      <c r="AA10" s="46"/>
      <c r="AB10" s="46"/>
      <c r="AD10" s="60" t="s">
        <v>59</v>
      </c>
      <c r="AE10" s="60"/>
    </row>
    <row r="11" spans="1:31" x14ac:dyDescent="0.4">
      <c r="A11" s="9"/>
      <c r="B11" s="13" t="s">
        <v>7</v>
      </c>
      <c r="C11" s="14" t="s">
        <v>8</v>
      </c>
      <c r="D11" s="14" t="s">
        <v>9</v>
      </c>
      <c r="E11" s="14" t="s">
        <v>10</v>
      </c>
      <c r="F11" s="14" t="s">
        <v>11</v>
      </c>
      <c r="G11" s="14" t="s">
        <v>13</v>
      </c>
      <c r="H11" s="15" t="s">
        <v>16</v>
      </c>
      <c r="I11" s="48" t="s">
        <v>65</v>
      </c>
      <c r="K11" s="47" t="s">
        <v>64</v>
      </c>
      <c r="AD11" s="1" t="s">
        <v>18</v>
      </c>
      <c r="AE11" s="1">
        <v>101</v>
      </c>
    </row>
    <row r="12" spans="1:31" ht="12" customHeight="1" x14ac:dyDescent="0.4">
      <c r="A12" s="9"/>
      <c r="B12" s="16" t="s">
        <v>138</v>
      </c>
      <c r="C12" s="17">
        <v>2742.69</v>
      </c>
      <c r="D12" s="17">
        <v>2744.61</v>
      </c>
      <c r="E12" s="17">
        <v>2722.99</v>
      </c>
      <c r="F12" s="17">
        <v>2740.63</v>
      </c>
      <c r="G12" s="16" t="b">
        <v>0</v>
      </c>
      <c r="H12" s="61" t="str">
        <f>MID(B12,6,5)</f>
        <v>05/23</v>
      </c>
      <c r="I12" s="49">
        <f xml:space="preserve"> IF(TIME(HOUR(B12),MINUTE(B12),SECOND(B12)),TIME(HOUR(B12),MINUTE(B12),SECOND(B12)),H12)</f>
        <v>0.375</v>
      </c>
      <c r="AD12" s="1" t="s">
        <v>19</v>
      </c>
      <c r="AE12" s="1">
        <v>151</v>
      </c>
    </row>
    <row r="13" spans="1:31" ht="12" customHeight="1" x14ac:dyDescent="0.4">
      <c r="A13" s="9"/>
      <c r="B13" s="16" t="s">
        <v>139</v>
      </c>
      <c r="C13" s="17">
        <v>2740.64</v>
      </c>
      <c r="D13" s="17">
        <v>2746.42</v>
      </c>
      <c r="E13" s="17">
        <v>2738.46</v>
      </c>
      <c r="F13" s="17">
        <v>2743.65</v>
      </c>
      <c r="G13" s="16" t="b">
        <v>0</v>
      </c>
      <c r="H13" s="61" t="str">
        <f t="shared" ref="H13:H42" si="0">MID(B13,6,5)</f>
        <v>05/23</v>
      </c>
      <c r="I13" s="49">
        <f t="shared" ref="I13:I42" si="1" xml:space="preserve"> IF(TIME(HOUR(B13),MINUTE(B13),SECOND(B13)),TIME(HOUR(B13),MINUTE(B13),SECOND(B13)),H13)</f>
        <v>0.41666666666666669</v>
      </c>
      <c r="AD13" s="1" t="s">
        <v>20</v>
      </c>
      <c r="AE13" s="1">
        <v>105</v>
      </c>
    </row>
    <row r="14" spans="1:31" ht="12" customHeight="1" x14ac:dyDescent="0.4">
      <c r="A14" s="9"/>
      <c r="B14" s="16" t="s">
        <v>140</v>
      </c>
      <c r="C14" s="17">
        <v>2743.65</v>
      </c>
      <c r="D14" s="17">
        <v>2747.58</v>
      </c>
      <c r="E14" s="17">
        <v>2743.23</v>
      </c>
      <c r="F14" s="17">
        <v>2747.49</v>
      </c>
      <c r="G14" s="16" t="b">
        <v>0</v>
      </c>
      <c r="H14" s="61" t="str">
        <f t="shared" si="0"/>
        <v>05/23</v>
      </c>
      <c r="I14" s="49">
        <f t="shared" si="1"/>
        <v>0.45833333333333331</v>
      </c>
      <c r="AD14" s="1" t="s">
        <v>21</v>
      </c>
      <c r="AE14" s="1">
        <v>154</v>
      </c>
    </row>
    <row r="15" spans="1:31" ht="12" customHeight="1" x14ac:dyDescent="0.4">
      <c r="A15" s="9"/>
      <c r="B15" s="16" t="s">
        <v>141</v>
      </c>
      <c r="C15" s="17">
        <v>2754.75</v>
      </c>
      <c r="D15" s="17">
        <v>2757.34</v>
      </c>
      <c r="E15" s="17">
        <v>2750.9</v>
      </c>
      <c r="F15" s="17">
        <v>2752.58</v>
      </c>
      <c r="G15" s="16" t="b">
        <v>0</v>
      </c>
      <c r="H15" s="61" t="str">
        <f t="shared" si="0"/>
        <v>05/23</v>
      </c>
      <c r="I15" s="49">
        <f t="shared" si="1"/>
        <v>0.52083333333333337</v>
      </c>
      <c r="AD15" s="1" t="s">
        <v>22</v>
      </c>
      <c r="AE15" s="1">
        <v>178</v>
      </c>
    </row>
    <row r="16" spans="1:31" ht="12" customHeight="1" x14ac:dyDescent="0.4">
      <c r="A16" s="9"/>
      <c r="B16" s="16" t="s">
        <v>142</v>
      </c>
      <c r="C16" s="17">
        <v>2752.57</v>
      </c>
      <c r="D16" s="17">
        <v>2755.02</v>
      </c>
      <c r="E16" s="17">
        <v>2751.39</v>
      </c>
      <c r="F16" s="17">
        <v>2752.52</v>
      </c>
      <c r="G16" s="16" t="b">
        <v>0</v>
      </c>
      <c r="H16" s="61" t="str">
        <f t="shared" si="0"/>
        <v>05/23</v>
      </c>
      <c r="I16" s="49">
        <f t="shared" si="1"/>
        <v>0.5625</v>
      </c>
      <c r="AD16" s="1" t="s">
        <v>23</v>
      </c>
      <c r="AE16" s="1">
        <v>179</v>
      </c>
    </row>
    <row r="17" spans="1:31" ht="12" customHeight="1" x14ac:dyDescent="0.4">
      <c r="A17" s="9"/>
      <c r="B17" s="16" t="s">
        <v>143</v>
      </c>
      <c r="C17" s="17">
        <v>2752.5</v>
      </c>
      <c r="D17" s="17">
        <v>2755.73</v>
      </c>
      <c r="E17" s="17">
        <v>2749.84</v>
      </c>
      <c r="F17" s="17">
        <v>2754.75</v>
      </c>
      <c r="G17" s="16" t="b">
        <v>0</v>
      </c>
      <c r="H17" s="61" t="str">
        <f t="shared" si="0"/>
        <v>05/23</v>
      </c>
      <c r="I17" s="49">
        <f t="shared" si="1"/>
        <v>0.60416666666666663</v>
      </c>
      <c r="AD17" s="1" t="s">
        <v>24</v>
      </c>
      <c r="AE17" s="1">
        <v>156</v>
      </c>
    </row>
    <row r="18" spans="1:31" ht="12" customHeight="1" x14ac:dyDescent="0.4">
      <c r="A18" s="9"/>
      <c r="B18" s="16" t="s">
        <v>144</v>
      </c>
      <c r="C18" s="17">
        <v>2718.41</v>
      </c>
      <c r="D18" s="17">
        <v>2741.88</v>
      </c>
      <c r="E18" s="17">
        <v>2715.65</v>
      </c>
      <c r="F18" s="17">
        <v>2738.96</v>
      </c>
      <c r="G18" s="16" t="b">
        <v>0</v>
      </c>
      <c r="H18" s="61" t="str">
        <f t="shared" si="0"/>
        <v>05/24</v>
      </c>
      <c r="I18" s="49">
        <f t="shared" si="1"/>
        <v>0.375</v>
      </c>
      <c r="AD18" s="1" t="s">
        <v>25</v>
      </c>
      <c r="AE18" s="1">
        <v>157</v>
      </c>
    </row>
    <row r="19" spans="1:31" ht="12" customHeight="1" x14ac:dyDescent="0.4">
      <c r="A19" s="9"/>
      <c r="B19" s="16" t="s">
        <v>145</v>
      </c>
      <c r="C19" s="17">
        <v>2738.94</v>
      </c>
      <c r="D19" s="17">
        <v>2745.98</v>
      </c>
      <c r="E19" s="17">
        <v>2736.25</v>
      </c>
      <c r="F19" s="17">
        <v>2737.9</v>
      </c>
      <c r="G19" s="16" t="b">
        <v>0</v>
      </c>
      <c r="H19" s="61" t="str">
        <f t="shared" si="0"/>
        <v>05/24</v>
      </c>
      <c r="I19" s="49">
        <f t="shared" si="1"/>
        <v>0.41666666666666669</v>
      </c>
      <c r="AD19" s="1" t="s">
        <v>26</v>
      </c>
      <c r="AE19" s="1">
        <v>158</v>
      </c>
    </row>
    <row r="20" spans="1:31" ht="12" customHeight="1" x14ac:dyDescent="0.4">
      <c r="A20" s="9"/>
      <c r="B20" s="16" t="s">
        <v>146</v>
      </c>
      <c r="C20" s="17">
        <v>2737.91</v>
      </c>
      <c r="D20" s="17">
        <v>2743.64</v>
      </c>
      <c r="E20" s="17">
        <v>2737.91</v>
      </c>
      <c r="F20" s="17">
        <v>2743.64</v>
      </c>
      <c r="G20" s="16" t="b">
        <v>0</v>
      </c>
      <c r="H20" s="61" t="str">
        <f t="shared" si="0"/>
        <v>05/24</v>
      </c>
      <c r="I20" s="49">
        <f t="shared" si="1"/>
        <v>0.45833333333333331</v>
      </c>
      <c r="AD20" s="1" t="s">
        <v>27</v>
      </c>
      <c r="AE20" s="1">
        <v>155</v>
      </c>
    </row>
    <row r="21" spans="1:31" ht="12" customHeight="1" x14ac:dyDescent="0.4">
      <c r="A21" s="9"/>
      <c r="B21" s="16" t="s">
        <v>147</v>
      </c>
      <c r="C21" s="17">
        <v>2745.08</v>
      </c>
      <c r="D21" s="17">
        <v>2747.61</v>
      </c>
      <c r="E21" s="17">
        <v>2742.76</v>
      </c>
      <c r="F21" s="17">
        <v>2747.54</v>
      </c>
      <c r="G21" s="16" t="b">
        <v>0</v>
      </c>
      <c r="H21" s="61" t="str">
        <f t="shared" si="0"/>
        <v>05/24</v>
      </c>
      <c r="I21" s="49">
        <f t="shared" si="1"/>
        <v>0.52083333333333337</v>
      </c>
    </row>
    <row r="22" spans="1:31" ht="12" customHeight="1" x14ac:dyDescent="0.4">
      <c r="A22" s="9"/>
      <c r="B22" s="16" t="s">
        <v>148</v>
      </c>
      <c r="C22" s="17">
        <v>2747.53</v>
      </c>
      <c r="D22" s="17">
        <v>2748.71</v>
      </c>
      <c r="E22" s="17">
        <v>2744.78</v>
      </c>
      <c r="F22" s="17">
        <v>2744.78</v>
      </c>
      <c r="G22" s="16" t="b">
        <v>0</v>
      </c>
      <c r="H22" s="61" t="str">
        <f t="shared" si="0"/>
        <v>05/24</v>
      </c>
      <c r="I22" s="49">
        <f t="shared" si="1"/>
        <v>0.5625</v>
      </c>
    </row>
    <row r="23" spans="1:31" ht="12" customHeight="1" x14ac:dyDescent="0.4">
      <c r="A23" s="9"/>
      <c r="B23" s="16" t="s">
        <v>149</v>
      </c>
      <c r="C23" s="17">
        <v>2744.73</v>
      </c>
      <c r="D23" s="17">
        <v>2744.77</v>
      </c>
      <c r="E23" s="17">
        <v>2738.49</v>
      </c>
      <c r="F23" s="17">
        <v>2742.54</v>
      </c>
      <c r="G23" s="16" t="b">
        <v>0</v>
      </c>
      <c r="H23" s="61" t="str">
        <f t="shared" si="0"/>
        <v>05/24</v>
      </c>
      <c r="I23" s="49">
        <f t="shared" si="1"/>
        <v>0.60416666666666663</v>
      </c>
    </row>
    <row r="24" spans="1:31" ht="12" customHeight="1" x14ac:dyDescent="0.4">
      <c r="A24" s="9"/>
      <c r="B24" s="16" t="s">
        <v>150</v>
      </c>
      <c r="C24" s="17">
        <v>2749.6</v>
      </c>
      <c r="D24" s="17">
        <v>2755.12</v>
      </c>
      <c r="E24" s="17">
        <v>2746.55</v>
      </c>
      <c r="F24" s="17">
        <v>2751.81</v>
      </c>
      <c r="G24" s="16" t="b">
        <v>0</v>
      </c>
      <c r="H24" s="61" t="str">
        <f t="shared" si="0"/>
        <v>05/27</v>
      </c>
      <c r="I24" s="49">
        <f t="shared" si="1"/>
        <v>0.375</v>
      </c>
    </row>
    <row r="25" spans="1:31" ht="12" customHeight="1" x14ac:dyDescent="0.4">
      <c r="A25" s="9"/>
      <c r="B25" s="16" t="s">
        <v>151</v>
      </c>
      <c r="C25" s="17">
        <v>2751.82</v>
      </c>
      <c r="D25" s="17">
        <v>2753.06</v>
      </c>
      <c r="E25" s="17">
        <v>2747.1</v>
      </c>
      <c r="F25" s="17">
        <v>2750.38</v>
      </c>
      <c r="G25" s="16" t="b">
        <v>0</v>
      </c>
      <c r="H25" s="61" t="str">
        <f t="shared" si="0"/>
        <v>05/27</v>
      </c>
      <c r="I25" s="49">
        <f t="shared" si="1"/>
        <v>0.41666666666666669</v>
      </c>
    </row>
    <row r="26" spans="1:31" ht="12" customHeight="1" x14ac:dyDescent="0.4">
      <c r="A26" s="9"/>
      <c r="B26" s="16" t="s">
        <v>152</v>
      </c>
      <c r="C26" s="17">
        <v>2750.38</v>
      </c>
      <c r="D26" s="17">
        <v>2751.96</v>
      </c>
      <c r="E26" s="17">
        <v>2749.35</v>
      </c>
      <c r="F26" s="17">
        <v>2750.91</v>
      </c>
      <c r="G26" s="16" t="b">
        <v>0</v>
      </c>
      <c r="H26" s="61" t="str">
        <f t="shared" si="0"/>
        <v>05/27</v>
      </c>
      <c r="I26" s="49">
        <f t="shared" si="1"/>
        <v>0.45833333333333331</v>
      </c>
    </row>
    <row r="27" spans="1:31" ht="12" customHeight="1" x14ac:dyDescent="0.4">
      <c r="A27" s="9"/>
      <c r="B27" s="16" t="s">
        <v>130</v>
      </c>
      <c r="C27" s="17">
        <v>2748.04</v>
      </c>
      <c r="D27" s="17">
        <v>2754.21</v>
      </c>
      <c r="E27" s="17">
        <v>2748.03</v>
      </c>
      <c r="F27" s="17">
        <v>2751.87</v>
      </c>
      <c r="G27" s="16" t="b">
        <v>0</v>
      </c>
      <c r="H27" s="61" t="str">
        <f t="shared" si="0"/>
        <v>05/27</v>
      </c>
      <c r="I27" s="49">
        <f t="shared" si="1"/>
        <v>0.52083333333333337</v>
      </c>
    </row>
    <row r="28" spans="1:31" ht="12" customHeight="1" x14ac:dyDescent="0.4">
      <c r="A28" s="9"/>
      <c r="B28" s="16" t="s">
        <v>131</v>
      </c>
      <c r="C28" s="17">
        <v>2751.87</v>
      </c>
      <c r="D28" s="17">
        <v>2759.95</v>
      </c>
      <c r="E28" s="17">
        <v>2751.68</v>
      </c>
      <c r="F28" s="17">
        <v>2759.65</v>
      </c>
      <c r="G28" s="16" t="b">
        <v>0</v>
      </c>
      <c r="H28" s="61" t="str">
        <f t="shared" si="0"/>
        <v>05/27</v>
      </c>
      <c r="I28" s="49">
        <f t="shared" si="1"/>
        <v>0.5625</v>
      </c>
    </row>
    <row r="29" spans="1:31" ht="12" customHeight="1" x14ac:dyDescent="0.4">
      <c r="A29" s="9"/>
      <c r="B29" s="16" t="s">
        <v>132</v>
      </c>
      <c r="C29" s="17">
        <v>2759.66</v>
      </c>
      <c r="D29" s="17">
        <v>2766.36</v>
      </c>
      <c r="E29" s="17">
        <v>2757.26</v>
      </c>
      <c r="F29" s="17">
        <v>2766.36</v>
      </c>
      <c r="G29" s="16" t="b">
        <v>0</v>
      </c>
      <c r="H29" s="61" t="str">
        <f t="shared" si="0"/>
        <v>05/27</v>
      </c>
      <c r="I29" s="49">
        <f t="shared" si="1"/>
        <v>0.60416666666666663</v>
      </c>
    </row>
    <row r="30" spans="1:31" ht="12" customHeight="1" x14ac:dyDescent="0.4">
      <c r="A30" s="9"/>
      <c r="B30" s="16" t="s">
        <v>133</v>
      </c>
      <c r="C30" s="17">
        <v>2766.15</v>
      </c>
      <c r="D30" s="17">
        <v>2772.08</v>
      </c>
      <c r="E30" s="17">
        <v>2762.45</v>
      </c>
      <c r="F30" s="17">
        <v>2768.91</v>
      </c>
      <c r="G30" s="16" t="b">
        <v>0</v>
      </c>
      <c r="H30" s="61" t="str">
        <f t="shared" si="0"/>
        <v>05/28</v>
      </c>
      <c r="I30" s="49">
        <f t="shared" si="1"/>
        <v>0.375</v>
      </c>
    </row>
    <row r="31" spans="1:31" ht="12" customHeight="1" x14ac:dyDescent="0.4">
      <c r="A31" s="9"/>
      <c r="B31" s="16" t="s">
        <v>134</v>
      </c>
      <c r="C31" s="17">
        <v>2768.86</v>
      </c>
      <c r="D31" s="17">
        <v>2769.88</v>
      </c>
      <c r="E31" s="17">
        <v>2762.97</v>
      </c>
      <c r="F31" s="17">
        <v>2764.03</v>
      </c>
      <c r="G31" s="16" t="b">
        <v>0</v>
      </c>
      <c r="H31" s="61" t="str">
        <f t="shared" si="0"/>
        <v>05/28</v>
      </c>
      <c r="I31" s="49">
        <f t="shared" si="1"/>
        <v>0.41666666666666669</v>
      </c>
    </row>
    <row r="32" spans="1:31" ht="12" customHeight="1" x14ac:dyDescent="0.4">
      <c r="A32" s="9"/>
      <c r="B32" s="16" t="s">
        <v>135</v>
      </c>
      <c r="C32" s="17">
        <v>2764.06</v>
      </c>
      <c r="D32" s="17">
        <v>2764.67</v>
      </c>
      <c r="E32" s="17">
        <v>2761.44</v>
      </c>
      <c r="F32" s="17">
        <v>2762.22</v>
      </c>
      <c r="G32" s="16" t="b">
        <v>0</v>
      </c>
      <c r="H32" s="61" t="str">
        <f t="shared" si="0"/>
        <v>05/28</v>
      </c>
      <c r="I32" s="49">
        <f t="shared" si="1"/>
        <v>0.45833333333333331</v>
      </c>
    </row>
    <row r="33" spans="1:9" ht="12" customHeight="1" x14ac:dyDescent="0.4">
      <c r="A33" s="9"/>
      <c r="B33" s="16" t="s">
        <v>136</v>
      </c>
      <c r="C33" s="17">
        <v>2762.23</v>
      </c>
      <c r="D33" s="17">
        <v>2767.02</v>
      </c>
      <c r="E33" s="17">
        <v>2761.19</v>
      </c>
      <c r="F33" s="17">
        <v>2766.23</v>
      </c>
      <c r="G33" s="16" t="b">
        <v>0</v>
      </c>
      <c r="H33" s="61" t="str">
        <f t="shared" si="0"/>
        <v>05/28</v>
      </c>
      <c r="I33" s="49">
        <f t="shared" si="1"/>
        <v>0.52083333333333337</v>
      </c>
    </row>
    <row r="34" spans="1:9" ht="12" customHeight="1" x14ac:dyDescent="0.4">
      <c r="B34" s="18" t="s">
        <v>99</v>
      </c>
      <c r="C34" s="19">
        <v>2766.23</v>
      </c>
      <c r="D34" s="19">
        <v>2767.33</v>
      </c>
      <c r="E34" s="19">
        <v>2763.99</v>
      </c>
      <c r="F34" s="19">
        <v>2767.31</v>
      </c>
      <c r="G34" s="18" t="b">
        <v>0</v>
      </c>
      <c r="H34" s="61" t="str">
        <f t="shared" si="0"/>
        <v>05/28</v>
      </c>
      <c r="I34" s="49">
        <f t="shared" si="1"/>
        <v>0.5625</v>
      </c>
    </row>
    <row r="35" spans="1:9" ht="12" customHeight="1" x14ac:dyDescent="0.4">
      <c r="B35" s="18" t="s">
        <v>103</v>
      </c>
      <c r="C35" s="19">
        <v>2767.38</v>
      </c>
      <c r="D35" s="19">
        <v>2770.13</v>
      </c>
      <c r="E35" s="19">
        <v>2764.77</v>
      </c>
      <c r="F35" s="19">
        <v>2768.5</v>
      </c>
      <c r="G35" s="18" t="b">
        <v>0</v>
      </c>
      <c r="H35" s="61" t="str">
        <f t="shared" si="0"/>
        <v>05/28</v>
      </c>
      <c r="I35" s="49">
        <f t="shared" si="1"/>
        <v>0.60416666666666663</v>
      </c>
    </row>
    <row r="36" spans="1:9" ht="12" customHeight="1" x14ac:dyDescent="0.4">
      <c r="B36" s="18" t="s">
        <v>106</v>
      </c>
      <c r="C36" s="19">
        <v>2767.69</v>
      </c>
      <c r="D36" s="19">
        <v>2783.82</v>
      </c>
      <c r="E36" s="19">
        <v>2763.48</v>
      </c>
      <c r="F36" s="19">
        <v>2765.12</v>
      </c>
      <c r="G36" s="18" t="b">
        <v>0</v>
      </c>
      <c r="H36" s="61" t="str">
        <f t="shared" si="0"/>
        <v>05/29</v>
      </c>
      <c r="I36" s="49">
        <f t="shared" si="1"/>
        <v>0.375</v>
      </c>
    </row>
    <row r="37" spans="1:9" ht="12" customHeight="1" x14ac:dyDescent="0.4">
      <c r="B37" s="18" t="s">
        <v>110</v>
      </c>
      <c r="C37" s="19">
        <v>2765.17</v>
      </c>
      <c r="D37" s="19">
        <v>2766.57</v>
      </c>
      <c r="E37" s="19">
        <v>2753.73</v>
      </c>
      <c r="F37" s="19">
        <v>2755.84</v>
      </c>
      <c r="G37" s="18" t="b">
        <v>0</v>
      </c>
      <c r="H37" s="61" t="str">
        <f t="shared" si="0"/>
        <v>05/29</v>
      </c>
      <c r="I37" s="49">
        <f t="shared" si="1"/>
        <v>0.41666666666666669</v>
      </c>
    </row>
    <row r="38" spans="1:9" ht="12" customHeight="1" x14ac:dyDescent="0.4">
      <c r="B38" s="18" t="s">
        <v>114</v>
      </c>
      <c r="C38" s="19">
        <v>2755.84</v>
      </c>
      <c r="D38" s="19">
        <v>2761.84</v>
      </c>
      <c r="E38" s="19">
        <v>2754.91</v>
      </c>
      <c r="F38" s="19">
        <v>2761.05</v>
      </c>
      <c r="G38" s="18" t="b">
        <v>0</v>
      </c>
      <c r="H38" s="61" t="str">
        <f t="shared" si="0"/>
        <v>05/29</v>
      </c>
      <c r="I38" s="49">
        <f t="shared" si="1"/>
        <v>0.45833333333333331</v>
      </c>
    </row>
    <row r="39" spans="1:9" ht="12" customHeight="1" x14ac:dyDescent="0.4">
      <c r="B39" s="18" t="s">
        <v>117</v>
      </c>
      <c r="C39" s="19">
        <v>2758.52</v>
      </c>
      <c r="D39" s="19">
        <v>2760.93</v>
      </c>
      <c r="E39" s="19">
        <v>2752.33</v>
      </c>
      <c r="F39" s="19">
        <v>2754.63</v>
      </c>
      <c r="G39" s="18" t="b">
        <v>0</v>
      </c>
      <c r="H39" s="61" t="str">
        <f t="shared" si="0"/>
        <v>05/29</v>
      </c>
      <c r="I39" s="49">
        <f t="shared" si="1"/>
        <v>0.52083333333333337</v>
      </c>
    </row>
    <row r="40" spans="1:9" ht="12" customHeight="1" x14ac:dyDescent="0.4">
      <c r="B40" s="18" t="s">
        <v>121</v>
      </c>
      <c r="C40" s="19">
        <v>2754.65</v>
      </c>
      <c r="D40" s="19">
        <v>2754.83</v>
      </c>
      <c r="E40" s="19">
        <v>2746.58</v>
      </c>
      <c r="F40" s="19">
        <v>2746.66</v>
      </c>
      <c r="G40" s="18" t="b">
        <v>0</v>
      </c>
      <c r="H40" s="61" t="str">
        <f t="shared" si="0"/>
        <v>05/29</v>
      </c>
      <c r="I40" s="49">
        <f t="shared" si="1"/>
        <v>0.5625</v>
      </c>
    </row>
    <row r="41" spans="1:9" ht="12" customHeight="1" x14ac:dyDescent="0.4">
      <c r="B41" s="18" t="s">
        <v>125</v>
      </c>
      <c r="C41" s="19">
        <v>2746.67</v>
      </c>
      <c r="D41" s="19">
        <v>2747.08</v>
      </c>
      <c r="E41" s="19">
        <v>2740.61</v>
      </c>
      <c r="F41" s="19">
        <v>2741.62</v>
      </c>
      <c r="G41" s="18" t="b">
        <v>0</v>
      </c>
      <c r="H41" s="61" t="str">
        <f t="shared" si="0"/>
        <v>05/29</v>
      </c>
      <c r="I41" s="49">
        <f t="shared" si="1"/>
        <v>0.60416666666666663</v>
      </c>
    </row>
    <row r="42" spans="1:9" ht="12" customHeight="1" x14ac:dyDescent="0.4">
      <c r="B42" s="20" t="s">
        <v>128</v>
      </c>
      <c r="C42" s="21" t="s">
        <v>128</v>
      </c>
      <c r="D42" s="21" t="s">
        <v>128</v>
      </c>
      <c r="E42" s="21" t="s">
        <v>128</v>
      </c>
      <c r="F42" s="21" t="s">
        <v>128</v>
      </c>
      <c r="G42" s="20" t="s">
        <v>128</v>
      </c>
      <c r="H42" s="61" t="str">
        <f t="shared" si="0"/>
        <v/>
      </c>
      <c r="I42" s="49" t="e">
        <f t="shared" si="1"/>
        <v>#VALUE!</v>
      </c>
    </row>
    <row r="43" spans="1:9" ht="13.5" customHeight="1" x14ac:dyDescent="0.4"/>
    <row r="44" spans="1:9" ht="13.5" customHeight="1" x14ac:dyDescent="0.4"/>
  </sheetData>
  <mergeCells count="4">
    <mergeCell ref="B2:E2"/>
    <mergeCell ref="F2:W2"/>
    <mergeCell ref="AD10:AE10"/>
    <mergeCell ref="C8:F8"/>
  </mergeCells>
  <phoneticPr fontId="1"/>
  <dataValidations count="2">
    <dataValidation type="list" allowBlank="1" showInputMessage="1" showErrorMessage="1" sqref="C8" xr:uid="{1A4BD5DC-2259-4988-9C65-743DFFCD6EFD}">
      <formula1>"日経平均,TOPIX,JPX日経400,東証G250指数,東証G Core,東証S Top20,大型,中型,小型,東証REIT指数"</formula1>
    </dataValidation>
    <dataValidation type="list" allowBlank="1" showInputMessage="1" showErrorMessage="1" sqref="H8" xr:uid="{C39A485A-264A-45BF-BFBA-AAAA231C1F15}">
      <formula1>"1m,3m,5m,10m,15m,30m,60m,1D,1W,1M,"</formula1>
    </dataValidation>
  </dataValidations>
  <pageMargins left="0.70866141732283472" right="0.70866141732283472" top="0.74803149606299213" bottom="0.74803149606299213" header="0.31496062992125984" footer="0.31496062992125984"/>
  <pageSetup paperSize="9" scale="62" fitToHeight="0" orientation="landscape" r:id="rId1"/>
  <headerFooter>
    <oddHeader>&amp;L&amp;"Meiryo UI,標準"&amp;F - &amp;A&amp;R&amp;"Meiryo UI,標準"&amp;D</oddHeader>
    <oddFooter>&amp;CCopyright(C) SBI Neotrade Securities Co., Ltd. All Rights Reserved.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説明</vt:lpstr>
      <vt:lpstr>株式</vt:lpstr>
      <vt:lpstr>為替情報</vt:lpstr>
      <vt:lpstr>指数情報</vt:lpstr>
      <vt:lpstr>為替情報!Print_Area</vt:lpstr>
      <vt:lpstr>株式!Print_Area</vt:lpstr>
      <vt:lpstr>指数情報!Print_Area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matsumaru</dc:creator>
  <cp:lastModifiedBy>蒲倉 聖也</cp:lastModifiedBy>
  <cp:lastPrinted>2024-05-28T05:14:38Z</cp:lastPrinted>
  <dcterms:created xsi:type="dcterms:W3CDTF">2023-01-26T00:32:04Z</dcterms:created>
  <dcterms:modified xsi:type="dcterms:W3CDTF">2024-05-29T23:49:26Z</dcterms:modified>
</cp:coreProperties>
</file>