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xl/volatileDependencies.xml" ContentType="application/vnd.openxmlformats-officedocument.spreadsheetml.volatileDependenc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defaultThemeVersion="166925"/>
  <mc:AlternateContent xmlns:mc="http://schemas.openxmlformats.org/markup-compatibility/2006">
    <mc:Choice Requires="x15">
      <x15ac:absPath xmlns:x15ac="http://schemas.microsoft.com/office/spreadsheetml/2010/11/ac" url="C:\Users\d.namatame\Documents\hpcontent-resource\static\tool\api\download\"/>
    </mc:Choice>
  </mc:AlternateContent>
  <xr:revisionPtr revIDLastSave="0" documentId="13_ncr:1_{6BB1FD1E-853E-478F-9526-363FADA3378B}" xr6:coauthVersionLast="47" xr6:coauthVersionMax="47" xr10:uidLastSave="{00000000-0000-0000-0000-000000000000}"/>
  <bookViews>
    <workbookView xWindow="-120" yWindow="-120" windowWidth="29040" windowHeight="15720" xr2:uid="{4C5EDAE7-682E-41BE-B454-7A27E4D0188A}"/>
  </bookViews>
  <sheets>
    <sheet name="サンプルシートの説明" sheetId="4" r:id="rId1"/>
    <sheet name="VWAP取得シート" sheetId="5" r:id="rId2"/>
  </sheets>
  <definedNames>
    <definedName name="_xlnm.Print_Area" localSheetId="0">サンプルシートの説明!$A$1:$AD$44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46" i="5" l="1" a="1"/>
  <c r="F9" i="5" a="1"/>
  <c r="E51" i="5" a="1"/>
  <c r="H45" i="5" a="1"/>
  <c r="F37" i="5" a="1"/>
  <c r="H31" i="5" a="1"/>
  <c r="E40" i="5" a="1"/>
  <c r="H46" i="5" a="1"/>
  <c r="H50" i="5" a="1"/>
  <c r="H16" i="5" a="1"/>
  <c r="H10" i="5" a="1"/>
  <c r="F49" i="5" a="1"/>
  <c r="F16" i="5" a="1"/>
  <c r="F45" i="5" a="1"/>
  <c r="F18" i="5" a="1"/>
  <c r="H22" i="5" a="1"/>
  <c r="F29" i="5" a="1"/>
  <c r="E19" i="5" a="1"/>
  <c r="H27" i="5" a="1"/>
  <c r="H53" i="5" a="1"/>
  <c r="E10" i="5" a="1"/>
  <c r="F32" i="5" a="1"/>
  <c r="H37" i="5" a="1"/>
  <c r="E7" i="5" a="1"/>
  <c r="F27" i="5" a="1"/>
  <c r="E52" i="5" a="1"/>
  <c r="E6" i="5" a="1"/>
  <c r="E41" i="5" a="1"/>
  <c r="H24" i="5" a="1"/>
  <c r="F26" i="5" a="1"/>
  <c r="E34" i="5" a="1"/>
  <c r="F7" i="5" a="1"/>
  <c r="E15" i="5" a="1"/>
  <c r="H28" i="5" a="1"/>
  <c r="H11" i="5" a="1"/>
  <c r="E20" i="5" a="1"/>
  <c r="F41" i="5" a="1"/>
  <c r="F53" i="5" a="1"/>
  <c r="H43" i="5" a="1"/>
  <c r="H8" i="5" a="1"/>
  <c r="E33" i="5" a="1"/>
  <c r="F51" i="5" a="1"/>
  <c r="F25" i="5" a="1"/>
  <c r="E45" i="5" a="1"/>
  <c r="E18" i="5" a="1"/>
  <c r="E26" i="5" a="1"/>
  <c r="F36" i="5" a="1"/>
  <c r="H49" i="5" a="1"/>
  <c r="F54" i="5" a="1"/>
  <c r="F20" i="5" a="1"/>
  <c r="E9" i="5" a="1"/>
  <c r="E39" i="5" a="1"/>
  <c r="E47" i="5" a="1"/>
  <c r="H48" i="5" a="1"/>
  <c r="H40" i="5" a="1"/>
  <c r="F15" i="5" a="1"/>
  <c r="E43" i="5" a="1"/>
  <c r="E27" i="5" a="1"/>
  <c r="H36" i="5" a="1"/>
  <c r="H34" i="5" a="1"/>
  <c r="H52" i="5" a="1"/>
  <c r="H12" i="5" a="1"/>
  <c r="F39" i="5" a="1"/>
  <c r="H47" i="5" a="1"/>
  <c r="H6" i="5" a="1"/>
  <c r="E50" i="5" a="1"/>
  <c r="E11" i="5" a="1"/>
  <c r="F35" i="5" a="1"/>
  <c r="H7" i="5" a="1"/>
  <c r="E54" i="5" a="1"/>
  <c r="E38" i="5" a="1"/>
  <c r="F40" i="5" a="1"/>
  <c r="F6" i="5" a="1"/>
  <c r="E24" i="5" a="1"/>
  <c r="H21" i="5" a="1"/>
  <c r="F38" i="5" a="1"/>
  <c r="E55" i="5" a="1"/>
  <c r="F17" i="5" a="1"/>
  <c r="F33" i="5" a="1"/>
  <c r="E21" i="5" a="1"/>
  <c r="H9" i="5" a="1"/>
  <c r="F52" i="5" a="1"/>
  <c r="E25" i="5" a="1"/>
  <c r="F44" i="5" a="1"/>
  <c r="H54" i="5" a="1"/>
  <c r="E17" i="5" a="1"/>
  <c r="F47" i="5" a="1"/>
  <c r="F43" i="5" a="1"/>
  <c r="H13" i="5" a="1"/>
  <c r="F14" i="5" a="1"/>
  <c r="F30" i="5" a="1"/>
  <c r="E48" i="5" a="1"/>
  <c r="H39" i="5" a="1"/>
  <c r="H18" i="5" a="1"/>
  <c r="E16" i="5" a="1"/>
  <c r="F48" i="5" a="1"/>
  <c r="H51" i="5" a="1"/>
  <c r="E14" i="5" a="1"/>
  <c r="E28" i="5" a="1"/>
  <c r="H14" i="5" a="1"/>
  <c r="F46" i="5" a="1"/>
  <c r="H55" i="5" a="1"/>
  <c r="F19" i="5" a="1"/>
  <c r="E53" i="5" a="1"/>
  <c r="H35" i="5" a="1"/>
  <c r="H15" i="5" a="1"/>
  <c r="F24" i="5" a="1"/>
  <c r="E35" i="5" a="1"/>
  <c r="F8" i="5" a="1"/>
  <c r="E22" i="5" a="1"/>
  <c r="E29" i="5" a="1"/>
  <c r="E8" i="5" a="1"/>
  <c r="H17" i="5" a="1"/>
  <c r="H25" i="5" a="1"/>
  <c r="F11" i="5" a="1"/>
  <c r="F42" i="5" a="1"/>
  <c r="E31" i="5" a="1"/>
  <c r="E13" i="5" a="1"/>
  <c r="E12" i="5" a="1"/>
  <c r="E42" i="5" a="1"/>
  <c r="E23" i="5" a="1"/>
  <c r="E37" i="5" a="1"/>
  <c r="E32" i="5" a="1"/>
  <c r="H29" i="5" a="1"/>
  <c r="H30" i="5" a="1"/>
  <c r="H32" i="5" a="1"/>
  <c r="F22" i="5" a="1"/>
  <c r="F13" i="5" a="1"/>
  <c r="H23" i="5" a="1"/>
  <c r="H26" i="5" a="1"/>
  <c r="H42" i="5" a="1"/>
  <c r="H33" i="5" a="1"/>
  <c r="F28" i="5" a="1"/>
  <c r="E44" i="5" a="1"/>
  <c r="E30" i="5" a="1"/>
  <c r="E36" i="5" a="1"/>
  <c r="H19" i="5" a="1"/>
  <c r="F55" i="5" a="1"/>
  <c r="F23" i="5" a="1"/>
  <c r="F34" i="5" a="1"/>
  <c r="F31" i="5" a="1"/>
  <c r="F50" i="5" a="1"/>
  <c r="F12" i="5" a="1"/>
  <c r="H41" i="5" a="1"/>
  <c r="H20" i="5" a="1"/>
  <c r="F10" i="5" a="1"/>
  <c r="F21" i="5" a="1"/>
  <c r="H38" i="5" a="1"/>
  <c r="H44" i="5" a="1"/>
  <c r="E49" i="5" a="1"/>
  <c r="E49" i="5" l="1"/>
  <c r="H44" i="5"/>
  <c r="H38" i="5"/>
  <c r="F21" i="5"/>
  <c r="F10" i="5"/>
  <c r="H20" i="5"/>
  <c r="H41" i="5"/>
  <c r="F12" i="5"/>
  <c r="G12" i="5" s="1"/>
  <c r="F50" i="5"/>
  <c r="F31" i="5"/>
  <c r="F34" i="5"/>
  <c r="G34" i="5" s="1"/>
  <c r="F23" i="5"/>
  <c r="G23" i="5" s="1"/>
  <c r="F55" i="5"/>
  <c r="H19" i="5"/>
  <c r="E36" i="5"/>
  <c r="E30" i="5"/>
  <c r="E44" i="5"/>
  <c r="F28" i="5"/>
  <c r="H33" i="5"/>
  <c r="H42" i="5"/>
  <c r="H26" i="5"/>
  <c r="H23" i="5"/>
  <c r="F13" i="5"/>
  <c r="F22" i="5"/>
  <c r="G22" i="5" s="1"/>
  <c r="H32" i="5"/>
  <c r="J32" i="5" s="1"/>
  <c r="L32" i="5" s="1"/>
  <c r="H30" i="5"/>
  <c r="H29" i="5"/>
  <c r="E32" i="5"/>
  <c r="E37" i="5"/>
  <c r="E23" i="5"/>
  <c r="E42" i="5"/>
  <c r="E12" i="5"/>
  <c r="E13" i="5"/>
  <c r="E31" i="5"/>
  <c r="F42" i="5"/>
  <c r="G42" i="5" s="1"/>
  <c r="F11" i="5"/>
  <c r="G11" i="5" s="1"/>
  <c r="H25" i="5"/>
  <c r="H17" i="5"/>
  <c r="E8" i="5"/>
  <c r="E29" i="5"/>
  <c r="E22" i="5"/>
  <c r="F8" i="5"/>
  <c r="E35" i="5"/>
  <c r="F24" i="5"/>
  <c r="H15" i="5"/>
  <c r="H35" i="5"/>
  <c r="E53" i="5"/>
  <c r="F19" i="5"/>
  <c r="H55" i="5"/>
  <c r="J55" i="5" s="1"/>
  <c r="L55" i="5" s="1"/>
  <c r="F46" i="5"/>
  <c r="H14" i="5"/>
  <c r="E28" i="5"/>
  <c r="E14" i="5"/>
  <c r="H51" i="5"/>
  <c r="F48" i="5"/>
  <c r="E16" i="5"/>
  <c r="H18" i="5"/>
  <c r="H39" i="5"/>
  <c r="J39" i="5" s="1"/>
  <c r="L39" i="5" s="1"/>
  <c r="E48" i="5"/>
  <c r="F30" i="5"/>
  <c r="F14" i="5"/>
  <c r="G14" i="5" s="1"/>
  <c r="H13" i="5"/>
  <c r="F43" i="5"/>
  <c r="F47" i="5"/>
  <c r="E17" i="5"/>
  <c r="H54" i="5"/>
  <c r="F44" i="5"/>
  <c r="E25" i="5"/>
  <c r="F52" i="5"/>
  <c r="G52" i="5" s="1"/>
  <c r="H9" i="5"/>
  <c r="J9" i="5" s="1"/>
  <c r="L9" i="5" s="1"/>
  <c r="E21" i="5"/>
  <c r="F33" i="5"/>
  <c r="G33" i="5" s="1"/>
  <c r="F17" i="5"/>
  <c r="E55" i="5"/>
  <c r="F38" i="5"/>
  <c r="G38" i="5" s="1"/>
  <c r="H21" i="5"/>
  <c r="J21" i="5" s="1"/>
  <c r="L21" i="5" s="1"/>
  <c r="E24" i="5"/>
  <c r="F6" i="5"/>
  <c r="F40" i="5"/>
  <c r="E38" i="5"/>
  <c r="E54" i="5"/>
  <c r="H7" i="5"/>
  <c r="F35" i="5"/>
  <c r="G35" i="5" s="1"/>
  <c r="E11" i="5"/>
  <c r="E50" i="5"/>
  <c r="H6" i="5"/>
  <c r="J6" i="5" s="1"/>
  <c r="L6" i="5" s="1"/>
  <c r="H47" i="5"/>
  <c r="F39" i="5"/>
  <c r="H12" i="5"/>
  <c r="H52" i="5"/>
  <c r="H34" i="5"/>
  <c r="H36" i="5"/>
  <c r="E27" i="5"/>
  <c r="E43" i="5"/>
  <c r="F15" i="5"/>
  <c r="G15" i="5" s="1"/>
  <c r="H40" i="5"/>
  <c r="J40" i="5" s="1"/>
  <c r="L40" i="5" s="1"/>
  <c r="H48" i="5"/>
  <c r="J48" i="5" s="1"/>
  <c r="L48" i="5" s="1"/>
  <c r="E47" i="5"/>
  <c r="E39" i="5"/>
  <c r="E9" i="5"/>
  <c r="F20" i="5"/>
  <c r="F54" i="5"/>
  <c r="G54" i="5" s="1"/>
  <c r="H49" i="5"/>
  <c r="F36" i="5"/>
  <c r="G36" i="5" s="1"/>
  <c r="E26" i="5"/>
  <c r="E18" i="5"/>
  <c r="E45" i="5"/>
  <c r="F25" i="5"/>
  <c r="F51" i="5"/>
  <c r="G51" i="5" s="1"/>
  <c r="E33" i="5"/>
  <c r="H8" i="5"/>
  <c r="H43" i="5"/>
  <c r="F53" i="5"/>
  <c r="F41" i="5"/>
  <c r="E20" i="5"/>
  <c r="H11" i="5"/>
  <c r="H28" i="5"/>
  <c r="J28" i="5" s="1"/>
  <c r="L28" i="5" s="1"/>
  <c r="E15" i="5"/>
  <c r="F7" i="5"/>
  <c r="G7" i="5" s="1"/>
  <c r="E34" i="5"/>
  <c r="F26" i="5"/>
  <c r="G26" i="5" s="1"/>
  <c r="H24" i="5"/>
  <c r="J24" i="5" s="1"/>
  <c r="L24" i="5" s="1"/>
  <c r="E41" i="5"/>
  <c r="E6" i="5"/>
  <c r="E52" i="5"/>
  <c r="F27" i="5"/>
  <c r="E7" i="5"/>
  <c r="H37" i="5"/>
  <c r="F32" i="5"/>
  <c r="E10" i="5"/>
  <c r="H53" i="5"/>
  <c r="J53" i="5" s="1"/>
  <c r="L53" i="5" s="1"/>
  <c r="H27" i="5"/>
  <c r="J27" i="5" s="1"/>
  <c r="L27" i="5" s="1"/>
  <c r="E19" i="5"/>
  <c r="F29" i="5"/>
  <c r="G29" i="5" s="1"/>
  <c r="H22" i="5"/>
  <c r="F18" i="5"/>
  <c r="F45" i="5"/>
  <c r="F16" i="5"/>
  <c r="F49" i="5"/>
  <c r="G49" i="5" s="1"/>
  <c r="H10" i="5"/>
  <c r="J10" i="5" s="1"/>
  <c r="L10" i="5" s="1"/>
  <c r="H16" i="5"/>
  <c r="J16" i="5" s="1"/>
  <c r="L16" i="5" s="1"/>
  <c r="H50" i="5"/>
  <c r="J50" i="5" s="1"/>
  <c r="L50" i="5" s="1"/>
  <c r="H46" i="5"/>
  <c r="E40" i="5"/>
  <c r="H31" i="5"/>
  <c r="J31" i="5" s="1"/>
  <c r="L31" i="5" s="1"/>
  <c r="F37" i="5"/>
  <c r="G37" i="5" s="1"/>
  <c r="H45" i="5"/>
  <c r="J45" i="5" s="1"/>
  <c r="L45" i="5" s="1"/>
  <c r="E51" i="5"/>
  <c r="F9" i="5"/>
  <c r="E46" i="5"/>
  <c r="G17" i="5" l="1"/>
  <c r="G30" i="5"/>
  <c r="G19" i="5"/>
  <c r="J46" i="5"/>
  <c r="L46" i="5" s="1"/>
  <c r="G32" i="5"/>
  <c r="J18" i="5"/>
  <c r="L18" i="5" s="1"/>
  <c r="G44" i="5"/>
  <c r="J41" i="5"/>
  <c r="L41" i="5" s="1"/>
  <c r="G20" i="5"/>
  <c r="G25" i="5"/>
  <c r="G13" i="5"/>
  <c r="J8" i="5"/>
  <c r="L8" i="5" s="1"/>
  <c r="J47" i="5"/>
  <c r="L47" i="5" s="1"/>
  <c r="G43" i="5"/>
  <c r="J35" i="5"/>
  <c r="L35" i="5" s="1"/>
  <c r="G31" i="5"/>
  <c r="J26" i="5"/>
  <c r="L26" i="5" s="1"/>
  <c r="J37" i="5"/>
  <c r="L37" i="5" s="1"/>
  <c r="G24" i="5"/>
  <c r="J42" i="5"/>
  <c r="L42" i="5" s="1"/>
  <c r="J34" i="5"/>
  <c r="L34" i="5" s="1"/>
  <c r="G48" i="5"/>
  <c r="J33" i="5"/>
  <c r="L33" i="5" s="1"/>
  <c r="G16" i="5"/>
  <c r="G27" i="5"/>
  <c r="G41" i="5"/>
  <c r="J52" i="5"/>
  <c r="L52" i="5" s="1"/>
  <c r="G6" i="5"/>
  <c r="J54" i="5"/>
  <c r="L54" i="5" s="1"/>
  <c r="J51" i="5"/>
  <c r="L51" i="5" s="1"/>
  <c r="G8" i="5"/>
  <c r="G28" i="5"/>
  <c r="J20" i="5"/>
  <c r="L20" i="5" s="1"/>
  <c r="G53" i="5"/>
  <c r="J7" i="5"/>
  <c r="L7" i="5" s="1"/>
  <c r="J23" i="5"/>
  <c r="L23" i="5" s="1"/>
  <c r="J15" i="5"/>
  <c r="L15" i="5" s="1"/>
  <c r="G50" i="5"/>
  <c r="J11" i="5"/>
  <c r="L11" i="5" s="1"/>
  <c r="J36" i="5"/>
  <c r="L36" i="5" s="1"/>
  <c r="J49" i="5"/>
  <c r="L49" i="5" s="1"/>
  <c r="G40" i="5"/>
  <c r="G9" i="5"/>
  <c r="G45" i="5"/>
  <c r="J12" i="5"/>
  <c r="L12" i="5" s="1"/>
  <c r="G10" i="5"/>
  <c r="G18" i="5"/>
  <c r="J43" i="5"/>
  <c r="L43" i="5" s="1"/>
  <c r="G39" i="5"/>
  <c r="G47" i="5"/>
  <c r="G21" i="5"/>
  <c r="J22" i="5"/>
  <c r="L22" i="5" s="1"/>
  <c r="J14" i="5"/>
  <c r="L14" i="5" s="1"/>
  <c r="J29" i="5"/>
  <c r="L29" i="5" s="1"/>
  <c r="J38" i="5"/>
  <c r="L38" i="5" s="1"/>
  <c r="J13" i="5"/>
  <c r="L13" i="5" s="1"/>
  <c r="G46" i="5"/>
  <c r="J17" i="5"/>
  <c r="L17" i="5" s="1"/>
  <c r="J30" i="5"/>
  <c r="L30" i="5" s="1"/>
  <c r="J19" i="5"/>
  <c r="L19" i="5" s="1"/>
  <c r="J44" i="5"/>
  <c r="L44" i="5" s="1"/>
  <c r="J25" i="5"/>
  <c r="L25" i="5" s="1"/>
  <c r="G55" i="5"/>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<sst xmlns="http://schemas.openxmlformats.org/spreadsheetml/2006/main" count="89" uniqueCount="89">
  <si>
    <t>VWAP</t>
    <phoneticPr fontId="2"/>
  </si>
  <si>
    <t>現値</t>
    <rPh sb="0" eb="2">
      <t>ゲンネ</t>
    </rPh>
    <phoneticPr fontId="2"/>
  </si>
  <si>
    <t>銘柄名称</t>
    <rPh sb="0" eb="4">
      <t>メイガラメイショウ</t>
    </rPh>
    <phoneticPr fontId="2"/>
  </si>
  <si>
    <t>等号</t>
    <rPh sb="0" eb="2">
      <t>トウゴウ</t>
    </rPh>
    <phoneticPr fontId="2"/>
  </si>
  <si>
    <t>銘柄ｺｰﾄﾞ</t>
    <rPh sb="0" eb="2">
      <t>メイガラ</t>
    </rPh>
    <phoneticPr fontId="2"/>
  </si>
  <si>
    <t>＃</t>
    <phoneticPr fontId="2"/>
  </si>
  <si>
    <t>＋乖離　閾値</t>
    <phoneticPr fontId="2"/>
  </si>
  <si>
    <t>－乖離　閾値</t>
    <rPh sb="1" eb="3">
      <t>カイリ</t>
    </rPh>
    <rPh sb="4" eb="6">
      <t>シキイチ</t>
    </rPh>
    <phoneticPr fontId="2"/>
  </si>
  <si>
    <t>以上になったら</t>
    <rPh sb="0" eb="2">
      <t>イジョウ</t>
    </rPh>
    <phoneticPr fontId="2"/>
  </si>
  <si>
    <t>以下になったら</t>
    <rPh sb="0" eb="2">
      <t>イカ</t>
    </rPh>
    <phoneticPr fontId="2"/>
  </si>
  <si>
    <t>Flag</t>
    <phoneticPr fontId="2"/>
  </si>
  <si>
    <t>乖離率</t>
    <rPh sb="0" eb="2">
      <t>カイリ</t>
    </rPh>
    <rPh sb="2" eb="3">
      <t>リツ</t>
    </rPh>
    <phoneticPr fontId="2"/>
  </si>
  <si>
    <t>サンプルシート使用上の注意事項</t>
  </si>
  <si>
    <t>当サンプルシートは、株式全般の推奨や株価動向の上昇または下落を示唆するものではありません。</t>
    <rPh sb="0" eb="1">
      <t>トウ</t>
    </rPh>
    <rPh sb="10" eb="14">
      <t>カブシキゼンパン</t>
    </rPh>
    <rPh sb="15" eb="17">
      <t>スイショウ</t>
    </rPh>
    <rPh sb="18" eb="20">
      <t>カブカ</t>
    </rPh>
    <rPh sb="20" eb="22">
      <t>ドウコウ</t>
    </rPh>
    <rPh sb="23" eb="25">
      <t>ジョウショウ</t>
    </rPh>
    <rPh sb="28" eb="30">
      <t>ゲラク</t>
    </rPh>
    <rPh sb="31" eb="33">
      <t>シサ</t>
    </rPh>
    <phoneticPr fontId="2"/>
  </si>
  <si>
    <t>投資にあたっての最終判断はお客様ご自身でお願いいたします。</t>
    <rPh sb="0" eb="2">
      <t>トウシ</t>
    </rPh>
    <rPh sb="8" eb="12">
      <t>サイシュウハンダン</t>
    </rPh>
    <rPh sb="14" eb="16">
      <t>キャクサマ</t>
    </rPh>
    <rPh sb="17" eb="19">
      <t>ジシン</t>
    </rPh>
    <rPh sb="21" eb="22">
      <t>ネガ</t>
    </rPh>
    <phoneticPr fontId="2"/>
  </si>
  <si>
    <t>当サンプルシートは、特定の銘柄や商品の勧誘や売買の推奨等を目的としたものではありません。</t>
    <rPh sb="0" eb="1">
      <t>トウ</t>
    </rPh>
    <rPh sb="10" eb="12">
      <t>トクテイ</t>
    </rPh>
    <rPh sb="13" eb="15">
      <t>メイガラ</t>
    </rPh>
    <rPh sb="16" eb="18">
      <t>ショウヒン</t>
    </rPh>
    <rPh sb="19" eb="21">
      <t>カンユウ</t>
    </rPh>
    <rPh sb="22" eb="24">
      <t>バイバイ</t>
    </rPh>
    <rPh sb="25" eb="27">
      <t>スイショウ</t>
    </rPh>
    <rPh sb="27" eb="28">
      <t>トウ</t>
    </rPh>
    <rPh sb="29" eb="31">
      <t>モクテキ</t>
    </rPh>
    <phoneticPr fontId="2"/>
  </si>
  <si>
    <t>②閾値を入力することで、その閾値に達するとFlagが立ちます。</t>
    <rPh sb="1" eb="3">
      <t>シキイチ</t>
    </rPh>
    <rPh sb="4" eb="6">
      <t>ニュウリョク</t>
    </rPh>
    <rPh sb="14" eb="16">
      <t>シキイチ</t>
    </rPh>
    <rPh sb="17" eb="18">
      <t>タッ</t>
    </rPh>
    <rPh sb="26" eb="27">
      <t>タ</t>
    </rPh>
    <phoneticPr fontId="2"/>
  </si>
  <si>
    <t>■使用例</t>
    <rPh sb="1" eb="4">
      <t>シヨウレイ</t>
    </rPh>
    <phoneticPr fontId="2"/>
  </si>
  <si>
    <t>設定した閾値で立てたFlagを発注のトリガーにお使いいただけます。</t>
    <rPh sb="0" eb="2">
      <t>セッテイ</t>
    </rPh>
    <rPh sb="4" eb="6">
      <t>シキイチ</t>
    </rPh>
    <rPh sb="7" eb="8">
      <t>タ</t>
    </rPh>
    <rPh sb="15" eb="17">
      <t>ハッチュウ</t>
    </rPh>
    <rPh sb="24" eb="25">
      <t>ツカ</t>
    </rPh>
    <phoneticPr fontId="2"/>
  </si>
  <si>
    <t>現値がVWAPより低い場合、乖離率の符号は＋になり、現値がVWAPより高い場合、符号はーとなります。</t>
    <rPh sb="0" eb="2">
      <t>ゲンネ</t>
    </rPh>
    <rPh sb="9" eb="10">
      <t>ヒク</t>
    </rPh>
    <rPh sb="11" eb="13">
      <t>バアイ</t>
    </rPh>
    <rPh sb="14" eb="17">
      <t>カイリリツ</t>
    </rPh>
    <rPh sb="18" eb="20">
      <t>フゴウ</t>
    </rPh>
    <rPh sb="35" eb="36">
      <t>タカ</t>
    </rPh>
    <rPh sb="40" eb="42">
      <t>フゴウ</t>
    </rPh>
    <phoneticPr fontId="2"/>
  </si>
  <si>
    <t>現値とVWAPの乖離率が、＋乖離の閾値以上になったら1を立て、ー乖離の閾値以下になったら2が立ちます。</t>
    <rPh sb="0" eb="2">
      <t>ゲンネ</t>
    </rPh>
    <rPh sb="7" eb="9">
      <t>カイリ</t>
    </rPh>
    <rPh sb="9" eb="10">
      <t>リツ</t>
    </rPh>
    <rPh sb="13" eb="15">
      <t>カイリ</t>
    </rPh>
    <rPh sb="16" eb="18">
      <t>シキイチ</t>
    </rPh>
    <rPh sb="19" eb="21">
      <t>イジョウ</t>
    </rPh>
    <rPh sb="27" eb="28">
      <t>タ</t>
    </rPh>
    <rPh sb="31" eb="33">
      <t>カイリ</t>
    </rPh>
    <rPh sb="34" eb="36">
      <t>シキイチ</t>
    </rPh>
    <rPh sb="37" eb="39">
      <t>イカ</t>
    </rPh>
    <rPh sb="45" eb="46">
      <t>タ</t>
    </rPh>
    <phoneticPr fontId="2"/>
  </si>
  <si>
    <t>★発注式の例</t>
  </si>
  <si>
    <t>=IF(L6=1,TRUE,FALSE)</t>
    <phoneticPr fontId="2"/>
  </si>
  <si>
    <t>関数のご使用方法は以下のリンクの4.情報参照-取得関数、6.照会-取得関数をご参照ください。</t>
  </si>
  <si>
    <t>https://www.sbineotrade.jp/tool/api/operation.html</t>
  </si>
  <si>
    <t>②上記IF文の結果がTRUEの場合、発注されるようにする</t>
    <rPh sb="1" eb="3">
      <t>ジョウキ</t>
    </rPh>
    <rPh sb="5" eb="6">
      <t>ブン</t>
    </rPh>
    <rPh sb="7" eb="9">
      <t>ケッカ</t>
    </rPh>
    <phoneticPr fontId="2"/>
  </si>
  <si>
    <t>=SNT.EqtyOrder(1,M6,D6,3,0,100,0,,1,1,,1,)</t>
    <phoneticPr fontId="2"/>
  </si>
  <si>
    <t>トレンドフォローでの投資を行っており、VWAPより1%安い価格で購入するルールで運用をしたい</t>
    <rPh sb="10" eb="12">
      <t>トウシ</t>
    </rPh>
    <rPh sb="13" eb="14">
      <t>オコナ</t>
    </rPh>
    <rPh sb="32" eb="34">
      <t>コウニュウ</t>
    </rPh>
    <rPh sb="40" eb="42">
      <t>ウンヨウ</t>
    </rPh>
    <phoneticPr fontId="2"/>
  </si>
  <si>
    <t>※銘柄はコードはD6セルを参照</t>
    <rPh sb="1" eb="3">
      <t>メイガラ</t>
    </rPh>
    <rPh sb="13" eb="15">
      <t>サンショウ</t>
    </rPh>
    <phoneticPr fontId="2"/>
  </si>
  <si>
    <t>①IF文を使用し、Flagを表示させるセルが1を表示していたら、TRUEを返すようにする</t>
    <rPh sb="3" eb="4">
      <t>ブン</t>
    </rPh>
    <rPh sb="24" eb="26">
      <t>ヒョウジ</t>
    </rPh>
    <phoneticPr fontId="2"/>
  </si>
  <si>
    <t>※この例では、IF文入力セルはM6、Flagを表示させるセルはL6と仮定する</t>
    <rPh sb="3" eb="4">
      <t>レイ</t>
    </rPh>
    <rPh sb="9" eb="10">
      <t>ブン</t>
    </rPh>
    <rPh sb="10" eb="12">
      <t>ニュウリョク</t>
    </rPh>
    <rPh sb="23" eb="25">
      <t>ヒョウジ</t>
    </rPh>
    <rPh sb="34" eb="36">
      <t>カテイ</t>
    </rPh>
    <phoneticPr fontId="2"/>
  </si>
  <si>
    <t>+乖離の閾値に1を入れ、閾値以上になるとFlagが立つようにし、</t>
    <rPh sb="9" eb="10">
      <t>イ</t>
    </rPh>
    <rPh sb="12" eb="14">
      <t>シキイチ</t>
    </rPh>
    <rPh sb="14" eb="16">
      <t>イジョウ</t>
    </rPh>
    <rPh sb="25" eb="26">
      <t>タ</t>
    </rPh>
    <phoneticPr fontId="2"/>
  </si>
  <si>
    <t>※ネオトレAPIでは発注トリガーがあり、FALSE: 待機、TRUE: 発注を設定値としているため、</t>
    <rPh sb="39" eb="42">
      <t>セッテイチ</t>
    </rPh>
    <phoneticPr fontId="2"/>
  </si>
  <si>
    <t>このFlagを利用して、自動で成行注文が発注されるようにする</t>
    <rPh sb="7" eb="9">
      <t>リヨウ</t>
    </rPh>
    <rPh sb="12" eb="14">
      <t>ジドウ</t>
    </rPh>
    <rPh sb="15" eb="17">
      <t>ナリユキ</t>
    </rPh>
    <rPh sb="17" eb="19">
      <t>チュウモン</t>
    </rPh>
    <rPh sb="20" eb="22">
      <t>ハッチュウ</t>
    </rPh>
    <phoneticPr fontId="2"/>
  </si>
  <si>
    <t>サンプルシートの説明</t>
    <rPh sb="8" eb="10">
      <t>セツメイ</t>
    </rPh>
    <phoneticPr fontId="2"/>
  </si>
  <si>
    <t>以下の設定を行うことで自動発注を実現できます。</t>
    <phoneticPr fontId="2"/>
  </si>
  <si>
    <t>＋</t>
    <phoneticPr fontId="2"/>
  </si>
  <si>
    <t>－</t>
    <phoneticPr fontId="2"/>
  </si>
  <si>
    <t>4586</t>
  </si>
  <si>
    <t>4316</t>
  </si>
  <si>
    <t>5287</t>
  </si>
  <si>
    <t>9709</t>
  </si>
  <si>
    <t>7068</t>
  </si>
  <si>
    <t>7527</t>
  </si>
  <si>
    <t>7817</t>
  </si>
  <si>
    <t>8918</t>
  </si>
  <si>
    <t>7711</t>
  </si>
  <si>
    <t>4889</t>
  </si>
  <si>
    <t>1541</t>
  </si>
  <si>
    <t>3719</t>
  </si>
  <si>
    <t>7066</t>
  </si>
  <si>
    <t>4465</t>
  </si>
  <si>
    <t>8337</t>
  </si>
  <si>
    <t>6267</t>
  </si>
  <si>
    <t>1674</t>
  </si>
  <si>
    <t>5268</t>
  </si>
  <si>
    <t>334A</t>
  </si>
  <si>
    <t>247A</t>
  </si>
  <si>
    <t>4576</t>
  </si>
  <si>
    <t>8334</t>
  </si>
  <si>
    <t>2553</t>
  </si>
  <si>
    <t>2628</t>
  </si>
  <si>
    <t>2667</t>
  </si>
  <si>
    <t>5527</t>
  </si>
  <si>
    <t>1543</t>
  </si>
  <si>
    <t>1783</t>
  </si>
  <si>
    <t>9467</t>
  </si>
  <si>
    <t>6380</t>
  </si>
  <si>
    <t>2437</t>
  </si>
  <si>
    <t>2743</t>
  </si>
  <si>
    <t>9227</t>
  </si>
  <si>
    <t>8107</t>
  </si>
  <si>
    <t>5955</t>
  </si>
  <si>
    <t>9795</t>
  </si>
  <si>
    <t>4840</t>
  </si>
  <si>
    <t>2585</t>
  </si>
  <si>
    <t>6943</t>
  </si>
  <si>
    <t>2338</t>
  </si>
  <si>
    <t>9327</t>
  </si>
  <si>
    <t>3753</t>
  </si>
  <si>
    <t>4415</t>
  </si>
  <si>
    <t>1675</t>
  </si>
  <si>
    <t>5269</t>
  </si>
  <si>
    <t>6091</t>
  </si>
  <si>
    <t>5256</t>
  </si>
  <si>
    <t>7014</t>
  </si>
  <si>
    <t>4901</t>
  </si>
  <si>
    <t>2629</t>
  </si>
  <si>
    <t xml:space="preserve">①銘柄コードを入力することで、その銘柄の現値、VWAP、VWAPと現値の乖離率を表示できます。 </t>
    <rPh sb="1" eb="3">
      <t>メイガラ</t>
    </rPh>
    <rPh sb="7" eb="9">
      <t>ニュウリョク</t>
    </rPh>
    <rPh sb="17" eb="19">
      <t>メイガラ</t>
    </rPh>
    <rPh sb="20" eb="22">
      <t>ゲンネ</t>
    </rPh>
    <rPh sb="33" eb="35">
      <t>ゲンネ</t>
    </rPh>
    <rPh sb="36" eb="39">
      <t>カイリリツ</t>
    </rPh>
    <rPh sb="40" eb="42">
      <t>ヒョウジ</t>
    </rPh>
    <phoneticPr fontId="1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</si>
</sst>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0;[Red]\-#,##0.0"/>
    <numFmt numFmtId="177" formatCode="0.0_);[Red]\(0.0\)"/>
    <numFmt numFmtId="178" formatCode="0.0_ ;[Red]\-0.0\ "/>
    <numFmt numFmtId="179" formatCode="0.00%;[Blue]\-0.00%"/>
    <numFmt numFmtId="180" formatCode="#,##0.0"/>
    <numFmt numFmtId="181" formatCode="0.0%"/>
  </numFmts>
  <fonts count="21" x14ac:knownFonts="1">
    <font>
      <sz val="10"/>
      <color theme="1"/>
      <name val="BIZ UDゴシック"/>
      <family val="2"/>
      <charset val="128"/>
    </font>
    <font>
      <sz val="11"/>
      <color theme="1"/>
      <name val="游ゴシック"/>
      <family val="2"/>
      <charset val="128"/>
      <scheme val="minor"/>
    </font>
    <font>
      <sz val="6"/>
      <name val="BIZ UDゴシック"/>
      <family val="2"/>
      <charset val="128"/>
    </font>
    <font>
      <sz val="10"/>
      <color theme="1"/>
      <name val="BIZ UDゴシック"/>
      <family val="2"/>
      <charset val="128"/>
    </font>
    <font>
      <sz val="14"/>
      <color theme="1"/>
      <name val="BIZ UDPゴシック"/>
      <family val="3"/>
      <charset val="128"/>
    </font>
    <font>
      <sz val="11"/>
      <color theme="1"/>
      <name val="BIZ UDゴシック"/>
      <family val="2"/>
      <charset val="128"/>
    </font>
    <font>
      <sz val="12"/>
      <color theme="1"/>
      <name val="BIZ UDゴシック"/>
      <family val="3"/>
      <charset val="128"/>
    </font>
    <font>
      <sz val="11"/>
      <color theme="1"/>
      <name val="BIZ UDゴシック"/>
      <family val="3"/>
      <charset val="128"/>
    </font>
    <font>
      <b/>
      <sz val="16"/>
      <color theme="1"/>
      <name val="BIZ UDゴシック"/>
      <family val="3"/>
      <charset val="128"/>
    </font>
    <font>
      <b/>
      <sz val="14"/>
      <color theme="1"/>
      <name val="BIZ UDゴシック"/>
      <family val="3"/>
      <charset val="128"/>
    </font>
    <font>
      <sz val="11"/>
      <color theme="1"/>
      <name val="BIZ UDPゴシック"/>
      <family val="3"/>
      <charset val="128"/>
    </font>
    <font>
      <sz val="12"/>
      <color theme="1"/>
      <name val="BIZ UDゴシック"/>
      <family val="2"/>
      <charset val="128"/>
    </font>
    <font>
      <b/>
      <sz val="24"/>
      <color rgb="FF000000"/>
      <name val="BIZ UDPゴシック"/>
      <family val="3"/>
      <charset val="128"/>
    </font>
    <font>
      <sz val="6"/>
      <name val="游ゴシック"/>
      <family val="2"/>
      <charset val="128"/>
      <scheme val="minor"/>
    </font>
    <font>
      <b/>
      <sz val="12"/>
      <color theme="1"/>
      <name val="Meiryo UI"/>
      <family val="3"/>
      <charset val="128"/>
    </font>
    <font>
      <sz val="11"/>
      <color theme="1"/>
      <name val="Meiryo UI"/>
      <family val="3"/>
      <charset val="128"/>
    </font>
    <font>
      <sz val="10"/>
      <color theme="1"/>
      <name val="Meiryo UI"/>
      <family val="3"/>
      <charset val="128"/>
    </font>
    <font>
      <b/>
      <sz val="18"/>
      <color rgb="FF000000"/>
      <name val="Meiryo UI"/>
      <family val="3"/>
      <charset val="128"/>
    </font>
    <font>
      <sz val="12"/>
      <color theme="1"/>
      <name val="Meiryo UI"/>
      <family val="3"/>
      <charset val="128"/>
    </font>
    <font>
      <sz val="12"/>
      <color rgb="FF000000"/>
      <name val="Meiryo UI"/>
      <family val="3"/>
      <charset val="128"/>
    </font>
    <font>
      <sz val="12"/>
      <color theme="1"/>
      <name val="BIZ UDPゴシック"/>
      <family val="3"/>
      <charset val="128"/>
    </font>
  </fonts>
  <fills count="4">
    <fill>
      <patternFill patternType="none"/>
    </fill>
    <fill>
      <patternFill patternType="gray125"/>
    </fill>
    <fill>
      <patternFill patternType="solid">
        <fgColor theme="7" tint="0.59999389629810485"/>
        <bgColor indexed="64"/>
      </patternFill>
    </fill>
    <fill>
      <patternFill patternType="solid">
        <fgColor rgb="FFFFFF00"/>
        <bgColor indexed="64"/>
      </patternFill>
    </fill>
  </fills>
  <borders count="24">
    <border>
      <left/>
      <right/>
      <top/>
      <bottom/>
      <diagonal/>
    </border>
    <border>
      <left/>
      <right/>
      <top style="hair">
        <color auto="1"/>
      </top>
      <bottom style="hair">
        <color auto="1"/>
      </bottom>
      <diagonal/>
    </border>
    <border>
      <left style="thin">
        <color indexed="64"/>
      </left>
      <right/>
      <top style="hair">
        <color auto="1"/>
      </top>
      <bottom style="hair">
        <color auto="1"/>
      </bottom>
      <diagonal/>
    </border>
    <border>
      <left style="thin">
        <color indexed="64"/>
      </left>
      <right/>
      <top style="thin">
        <color indexed="64"/>
      </top>
      <bottom style="hair">
        <color auto="1"/>
      </bottom>
      <diagonal/>
    </border>
    <border>
      <left/>
      <right/>
      <top style="thin">
        <color indexed="64"/>
      </top>
      <bottom style="hair">
        <color auto="1"/>
      </bottom>
      <diagonal/>
    </border>
    <border>
      <left style="hair">
        <color indexed="64"/>
      </left>
      <right style="hair">
        <color indexed="64"/>
      </right>
      <top style="thin">
        <color indexed="64"/>
      </top>
      <bottom style="hair">
        <color auto="1"/>
      </bottom>
      <diagonal/>
    </border>
    <border>
      <left style="hair">
        <color indexed="64"/>
      </left>
      <right style="hair">
        <color indexed="64"/>
      </right>
      <top style="hair">
        <color auto="1"/>
      </top>
      <bottom style="hair">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hair">
        <color auto="1"/>
      </top>
      <bottom style="hair">
        <color auto="1"/>
      </bottom>
      <diagonal/>
    </border>
    <border>
      <left style="hair">
        <color indexed="64"/>
      </left>
      <right style="thin">
        <color indexed="64"/>
      </right>
      <top style="thin">
        <color indexed="64"/>
      </top>
      <bottom style="hair">
        <color auto="1"/>
      </bottom>
      <diagonal/>
    </border>
    <border>
      <left style="hair">
        <color indexed="64"/>
      </left>
      <right style="thin">
        <color indexed="64"/>
      </right>
      <top style="hair">
        <color auto="1"/>
      </top>
      <bottom style="hair">
        <color auto="1"/>
      </bottom>
      <diagonal/>
    </border>
    <border>
      <left style="thin">
        <color indexed="64"/>
      </left>
      <right style="thin">
        <color indexed="64"/>
      </right>
      <top/>
      <bottom style="thin">
        <color indexed="64"/>
      </bottom>
      <diagonal/>
    </border>
    <border>
      <left style="thin">
        <color indexed="64"/>
      </left>
      <right/>
      <top style="hair">
        <color auto="1"/>
      </top>
      <bottom/>
      <diagonal/>
    </border>
    <border>
      <left/>
      <right/>
      <top style="hair">
        <color auto="1"/>
      </top>
      <bottom/>
      <diagonal/>
    </border>
    <border>
      <left style="hair">
        <color indexed="64"/>
      </left>
      <right style="hair">
        <color indexed="64"/>
      </right>
      <top style="hair">
        <color auto="1"/>
      </top>
      <bottom/>
      <diagonal/>
    </border>
    <border>
      <left style="hair">
        <color indexed="64"/>
      </left>
      <right style="thin">
        <color indexed="64"/>
      </right>
      <top style="hair">
        <color auto="1"/>
      </top>
      <bottom/>
      <diagonal/>
    </border>
    <border>
      <left style="thin">
        <color indexed="64"/>
      </left>
      <right style="thin">
        <color indexed="64"/>
      </right>
      <top style="hair">
        <color auto="1"/>
      </top>
      <bottom/>
      <diagonal/>
    </border>
    <border>
      <left style="thin">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thin">
        <color indexed="64"/>
      </left>
      <right style="thin">
        <color indexed="64"/>
      </right>
      <top/>
      <bottom style="hair">
        <color auto="1"/>
      </bottom>
      <diagonal/>
    </border>
  </borders>
  <cellStyleXfs count="4">
    <xf numFmtId="0" fontId="0" fillId="0" borderId="0">
      <alignment vertical="center"/>
    </xf>
    <xf numFmtId="0" fontId="1" fillId="0" borderId="0">
      <alignment vertical="center"/>
    </xf>
    <xf numFmtId="9" fontId="3" fillId="0" borderId="0" applyFont="0" applyFill="0" applyBorder="0" applyAlignment="0" applyProtection="0">
      <alignment vertical="center"/>
    </xf>
    <xf numFmtId="38" fontId="3" fillId="0" borderId="0" applyFont="0" applyFill="0" applyBorder="0" applyAlignment="0" applyProtection="0">
      <alignment vertical="center"/>
    </xf>
  </cellStyleXfs>
  <cellXfs count="53">
    <xf numFmtId="0" fontId="0" fillId="0" borderId="0" xfId="0">
      <alignment vertical="center"/>
    </xf>
    <xf numFmtId="0" fontId="4" fillId="0" borderId="0" xfId="0" applyFont="1">
      <alignment vertical="center"/>
    </xf>
    <xf numFmtId="178" fontId="7" fillId="0" borderId="0" xfId="0" applyNumberFormat="1" applyFont="1">
      <alignment vertical="center"/>
    </xf>
    <xf numFmtId="177" fontId="7" fillId="0" borderId="0" xfId="0" applyNumberFormat="1" applyFont="1">
      <alignment vertical="center"/>
    </xf>
    <xf numFmtId="0" fontId="0" fillId="0" borderId="0" xfId="0" applyAlignment="1">
      <alignment horizontal="center" vertical="center" shrinkToFit="1"/>
    </xf>
    <xf numFmtId="0" fontId="7" fillId="0" borderId="1" xfId="0" applyFont="1" applyBorder="1" applyAlignment="1">
      <alignment horizontal="center" vertical="center"/>
    </xf>
    <xf numFmtId="0" fontId="7" fillId="0" borderId="1" xfId="0" applyFont="1" applyBorder="1" applyAlignment="1">
      <alignment vertical="center" shrinkToFit="1"/>
    </xf>
    <xf numFmtId="0" fontId="0" fillId="2" borderId="3" xfId="0" applyFill="1" applyBorder="1" applyAlignment="1">
      <alignment horizontal="center" vertical="center" shrinkToFit="1"/>
    </xf>
    <xf numFmtId="0" fontId="0" fillId="2" borderId="4" xfId="0" applyFill="1" applyBorder="1" applyAlignment="1">
      <alignment horizontal="center" vertical="center" shrinkToFit="1"/>
    </xf>
    <xf numFmtId="0" fontId="6" fillId="2" borderId="2" xfId="0" applyFont="1" applyFill="1" applyBorder="1" applyAlignment="1">
      <alignment horizontal="center" vertical="center"/>
    </xf>
    <xf numFmtId="0" fontId="5" fillId="2" borderId="5" xfId="0" applyFont="1" applyFill="1" applyBorder="1" applyAlignment="1">
      <alignment horizontal="center" vertical="center" shrinkToFit="1"/>
    </xf>
    <xf numFmtId="176" fontId="7" fillId="0" borderId="6" xfId="3" applyNumberFormat="1" applyFont="1" applyFill="1" applyBorder="1" applyAlignment="1">
      <alignment vertical="center"/>
    </xf>
    <xf numFmtId="176" fontId="8" fillId="0" borderId="6" xfId="3" applyNumberFormat="1" applyFont="1" applyFill="1" applyBorder="1" applyAlignment="1">
      <alignment horizontal="center" vertical="center"/>
    </xf>
    <xf numFmtId="181" fontId="9" fillId="0" borderId="0" xfId="0" applyNumberFormat="1" applyFont="1" applyAlignment="1">
      <alignment horizontal="right" vertical="center"/>
    </xf>
    <xf numFmtId="0" fontId="0" fillId="2" borderId="8" xfId="0" applyFill="1" applyBorder="1" applyAlignment="1">
      <alignment horizontal="center" vertical="center" shrinkToFit="1"/>
    </xf>
    <xf numFmtId="179" fontId="7" fillId="0" borderId="9" xfId="2" applyNumberFormat="1" applyFont="1" applyBorder="1">
      <alignment vertical="center"/>
    </xf>
    <xf numFmtId="0" fontId="7" fillId="2" borderId="10" xfId="0" applyFont="1" applyFill="1" applyBorder="1" applyAlignment="1">
      <alignment horizontal="center" vertical="center" shrinkToFit="1"/>
    </xf>
    <xf numFmtId="180" fontId="7" fillId="0" borderId="11" xfId="0" applyNumberFormat="1" applyFont="1" applyBorder="1">
      <alignment vertical="center"/>
    </xf>
    <xf numFmtId="0" fontId="0" fillId="0" borderId="0" xfId="0" applyAlignment="1">
      <alignment horizontal="center" vertical="center"/>
    </xf>
    <xf numFmtId="0" fontId="0" fillId="3" borderId="7" xfId="0" applyFill="1" applyBorder="1" applyAlignment="1">
      <alignment horizontal="center" vertical="center" shrinkToFit="1"/>
    </xf>
    <xf numFmtId="49" fontId="10" fillId="0" borderId="0" xfId="0" quotePrefix="1" applyNumberFormat="1" applyFont="1">
      <alignment vertical="center"/>
    </xf>
    <xf numFmtId="0" fontId="11" fillId="0" borderId="8" xfId="0" applyFont="1" applyBorder="1" applyAlignment="1">
      <alignment horizontal="center" vertical="center"/>
    </xf>
    <xf numFmtId="0" fontId="11" fillId="0" borderId="9" xfId="0" applyFont="1" applyBorder="1" applyAlignment="1">
      <alignment horizontal="center" vertical="center"/>
    </xf>
    <xf numFmtId="0" fontId="0" fillId="0" borderId="0" xfId="0" applyAlignment="1">
      <alignment horizontal="left" vertical="center" indent="1"/>
    </xf>
    <xf numFmtId="0" fontId="12" fillId="0" borderId="0" xfId="0" applyFont="1">
      <alignment vertical="center"/>
    </xf>
    <xf numFmtId="0" fontId="10" fillId="0" borderId="0" xfId="0" applyFont="1">
      <alignment vertical="center"/>
    </xf>
    <xf numFmtId="0" fontId="14" fillId="0" borderId="0" xfId="0" applyFont="1">
      <alignment vertical="center"/>
    </xf>
    <xf numFmtId="0" fontId="15" fillId="0" borderId="0" xfId="0" applyFont="1">
      <alignment vertical="center"/>
    </xf>
    <xf numFmtId="0" fontId="16" fillId="0" borderId="0" xfId="0" applyFont="1">
      <alignment vertical="center"/>
    </xf>
    <xf numFmtId="0" fontId="17" fillId="0" borderId="0" xfId="0" applyFont="1">
      <alignment vertical="center"/>
    </xf>
    <xf numFmtId="0" fontId="18" fillId="0" borderId="0" xfId="0" applyFont="1">
      <alignment vertical="center"/>
    </xf>
    <xf numFmtId="0" fontId="18" fillId="0" borderId="0" xfId="0" quotePrefix="1" applyFont="1">
      <alignment vertical="center"/>
    </xf>
    <xf numFmtId="0" fontId="19" fillId="0" borderId="0" xfId="0" applyFont="1">
      <alignment vertical="center"/>
    </xf>
    <xf numFmtId="0" fontId="19" fillId="0" borderId="0" xfId="0" quotePrefix="1" applyFont="1">
      <alignment vertical="center"/>
    </xf>
    <xf numFmtId="49" fontId="20" fillId="0" borderId="0" xfId="0" quotePrefix="1" applyNumberFormat="1" applyFont="1">
      <alignment vertical="center"/>
    </xf>
    <xf numFmtId="0" fontId="6" fillId="2" borderId="13" xfId="0" applyFont="1" applyFill="1" applyBorder="1" applyAlignment="1">
      <alignment horizontal="center" vertical="center"/>
    </xf>
    <xf numFmtId="0" fontId="7" fillId="0" borderId="14" xfId="0" applyFont="1" applyBorder="1" applyAlignment="1">
      <alignment horizontal="center" vertical="center"/>
    </xf>
    <xf numFmtId="0" fontId="7" fillId="0" borderId="14" xfId="0" applyFont="1" applyBorder="1" applyAlignment="1">
      <alignment vertical="center" shrinkToFit="1"/>
    </xf>
    <xf numFmtId="176" fontId="7" fillId="0" borderId="15" xfId="3" applyNumberFormat="1" applyFont="1" applyFill="1" applyBorder="1" applyAlignment="1">
      <alignment vertical="center"/>
    </xf>
    <xf numFmtId="176" fontId="8" fillId="0" borderId="15" xfId="3" applyNumberFormat="1" applyFont="1" applyFill="1" applyBorder="1" applyAlignment="1">
      <alignment horizontal="center" vertical="center"/>
    </xf>
    <xf numFmtId="180" fontId="7" fillId="0" borderId="16" xfId="0" applyNumberFormat="1" applyFont="1" applyBorder="1">
      <alignment vertical="center"/>
    </xf>
    <xf numFmtId="179" fontId="7" fillId="0" borderId="17" xfId="2" applyNumberFormat="1" applyFont="1" applyBorder="1">
      <alignment vertical="center"/>
    </xf>
    <xf numFmtId="0" fontId="11" fillId="0" borderId="17" xfId="0" applyFont="1" applyBorder="1" applyAlignment="1">
      <alignment horizontal="center" vertical="center"/>
    </xf>
    <xf numFmtId="0" fontId="0" fillId="0" borderId="1" xfId="0" applyBorder="1">
      <alignment vertical="center"/>
    </xf>
    <xf numFmtId="0" fontId="0" fillId="0" borderId="18" xfId="0" applyBorder="1">
      <alignment vertical="center"/>
    </xf>
    <xf numFmtId="0" fontId="6" fillId="2" borderId="19" xfId="0" applyFont="1" applyFill="1" applyBorder="1" applyAlignment="1">
      <alignment horizontal="center" vertical="center"/>
    </xf>
    <xf numFmtId="0" fontId="7" fillId="0" borderId="20" xfId="0" applyFont="1" applyBorder="1" applyAlignment="1">
      <alignment horizontal="center" vertical="center"/>
    </xf>
    <xf numFmtId="0" fontId="7" fillId="0" borderId="20" xfId="0" applyFont="1" applyBorder="1" applyAlignment="1">
      <alignment vertical="center" shrinkToFit="1"/>
    </xf>
    <xf numFmtId="176" fontId="7" fillId="0" borderId="21" xfId="3" applyNumberFormat="1" applyFont="1" applyFill="1" applyBorder="1" applyAlignment="1">
      <alignment vertical="center"/>
    </xf>
    <xf numFmtId="176" fontId="8" fillId="0" borderId="21" xfId="3" applyNumberFormat="1" applyFont="1" applyFill="1" applyBorder="1" applyAlignment="1">
      <alignment horizontal="center" vertical="center"/>
    </xf>
    <xf numFmtId="180" fontId="7" fillId="0" borderId="22" xfId="0" applyNumberFormat="1" applyFont="1" applyBorder="1">
      <alignment vertical="center"/>
    </xf>
    <xf numFmtId="179" fontId="7" fillId="0" borderId="12" xfId="2" applyNumberFormat="1" applyFont="1" applyBorder="1">
      <alignment vertical="center"/>
    </xf>
    <xf numFmtId="0" fontId="11" fillId="0" borderId="23" xfId="0" applyFont="1" applyBorder="1" applyAlignment="1">
      <alignment horizontal="center" vertical="center"/>
    </xf>
  </cellXfs>
  <cellStyles count="4">
    <cellStyle name="パーセント" xfId="2" builtinId="5"/>
    <cellStyle name="桁区切り" xfId="3" builtinId="6"/>
    <cellStyle name="標準" xfId="0" builtinId="0"/>
    <cellStyle name="標準 2" xfId="1" xr:uid="{7B6B1486-B56E-4E04-AB69-41CAAEF98D2F}"/>
  </cellStyles>
  <dxfs count="3">
    <dxf>
      <font>
        <b/>
        <i val="0"/>
        <color rgb="FF0070C0"/>
      </font>
    </dxf>
    <dxf>
      <font>
        <b/>
        <i val="0"/>
        <color rgb="FFFF0000"/>
      </font>
    </dxf>
    <dxf>
      <fill>
        <patternFill>
          <bgColor rgb="FFFEF2EC"/>
        </patternFill>
      </fill>
    </dxf>
  </dxfs>
  <tableStyles count="0" defaultTableStyle="TableStyleMedium2" defaultPivotStyle="PivotStyleLight16"/>
  <colors>
    <mruColors>
      <color rgb="FFFEF2E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volatileDependencies.xml><?xml version="1.0" encoding="utf-8"?>
<volTypes xmlns="http://schemas.openxmlformats.org/spreadsheetml/2006/main">
  <volType type="realTimeData">
    <main first="rtdsrv_7608dc7372de40a7a302f9c54bf5e4f6">
      <tp>
        <v>1</v>
        <stp/>
        <stp>0740bc21-f4c3-4076-9893-ef592d637d11</stp>
        <tr r="H52" s="5"/>
      </tp>
      <tp>
        <v>1</v>
        <stp/>
        <stp>00d81d4e-36ce-4bc9-a7df-97192d8463b3</stp>
        <tr r="F22" s="5"/>
      </tp>
      <tp>
        <v>1</v>
        <stp/>
        <stp>f0d4f6e4-3100-4ac9-9eda-f18cb3ce30e9</stp>
        <tr r="H6" s="5"/>
      </tp>
      <tp>
        <v>1</v>
        <stp/>
        <stp>9b4742d4-af29-4588-88d5-faadacf905b3</stp>
        <tr r="E55" s="5"/>
      </tp>
      <tp>
        <v>1</v>
        <stp/>
        <stp>4bdb6bbd-d37f-497e-ab9d-938f0f6157d4</stp>
        <tr r="E22" s="5"/>
      </tp>
      <tp>
        <v>1</v>
        <stp/>
        <stp>3333ca3d-1a10-4e9e-a80c-81bc88954ebf</stp>
        <tr r="E17" s="5"/>
      </tp>
      <tp>
        <v>1</v>
        <stp/>
        <stp>48ed3a4a-2659-4007-ae67-a89b51eae95b</stp>
        <tr r="F16" s="5"/>
      </tp>
      <tp>
        <v>1</v>
        <stp/>
        <stp>bf506d33-b313-45e3-9f82-51881e92fe95</stp>
        <tr r="H8" s="5"/>
      </tp>
      <tp>
        <v>1</v>
        <stp/>
        <stp>f469f86a-bc79-4026-92c7-8a52f63346f9</stp>
        <tr r="F52" s="5"/>
      </tp>
      <tp>
        <v>1</v>
        <stp/>
        <stp>f4429e40-30ef-46ae-a51d-858d0c7f5957</stp>
        <tr r="H33" s="5"/>
      </tp>
      <tp>
        <v>1</v>
        <stp/>
        <stp>2e6c3018-a437-4abf-a4b8-087f22672cd1</stp>
        <tr r="H45" s="5"/>
      </tp>
      <tp>
        <v>1</v>
        <stp/>
        <stp>206c9bec-44c1-4caf-9ebf-daf0bb4a680b</stp>
        <tr r="H36" s="5"/>
      </tp>
      <tp>
        <v>1</v>
        <stp/>
        <stp>57dea43a-1328-43bb-8910-97b669f77602</stp>
        <tr r="F53" s="5"/>
      </tp>
      <tp>
        <v>1</v>
        <stp/>
        <stp>b32a7c61-8ec6-4730-8714-80aa8c07fb90</stp>
        <tr r="H41" s="5"/>
      </tp>
      <tp>
        <v>1</v>
        <stp/>
        <stp>b4a80b59-11a9-420a-8823-572c4efb79be</stp>
        <tr r="F6" s="5"/>
      </tp>
      <tp>
        <v>1</v>
        <stp/>
        <stp>555d8967-cf59-4e98-9c35-6843f183728a</stp>
        <tr r="H20" s="5"/>
      </tp>
      <tp>
        <v>1</v>
        <stp/>
        <stp>06a7ac9a-9603-4ffd-a9de-a3b91700e7b1</stp>
        <tr r="F21" s="5"/>
      </tp>
      <tp>
        <v>1</v>
        <stp/>
        <stp>7a40d684-dbd4-4581-809e-2ca0e2ade542</stp>
        <tr r="F46" s="5"/>
      </tp>
      <tp>
        <v>1</v>
        <stp/>
        <stp>d57e6d55-f7fe-4488-a7c5-204924913701</stp>
        <tr r="E41" s="5"/>
      </tp>
      <tp>
        <v>1</v>
        <stp/>
        <stp>5118a5c7-9ad1-4324-8443-ba6ff70e146a</stp>
        <tr r="E37" s="5"/>
      </tp>
      <tp>
        <v>1</v>
        <stp/>
        <stp>0b9526c3-8df2-45af-9e2f-467ff3647c39</stp>
        <tr r="H11" s="5"/>
      </tp>
      <tp>
        <v>1</v>
        <stp/>
        <stp>687ed57c-e20a-44f1-86e8-fbf1c2d1f2bd</stp>
        <tr r="E24" s="5"/>
      </tp>
      <tp>
        <v>1</v>
        <stp/>
        <stp>33d992b6-6c7b-44d6-a235-59621b270770</stp>
        <tr r="F31" s="5"/>
      </tp>
      <tp>
        <v>1</v>
        <stp/>
        <stp>b4ae2945-1e44-4ed0-96c1-81d289799955</stp>
        <tr r="E14" s="5"/>
      </tp>
      <tp>
        <v>1</v>
        <stp/>
        <stp>26a878d0-ec33-43a5-82d9-c5f72d226529</stp>
        <tr r="H13" s="5"/>
      </tp>
      <tp>
        <v>1</v>
        <stp/>
        <stp>48dfdc16-033f-432f-8d8b-8908944fff31</stp>
        <tr r="F14" s="5"/>
      </tp>
      <tp>
        <v>1</v>
        <stp/>
        <stp>0b1bceff-83b9-43e4-adf7-643f0f446af6</stp>
        <tr r="F50" s="5"/>
      </tp>
      <tp>
        <v>1</v>
        <stp/>
        <stp>b9a0ac6e-b5d0-47fa-a17d-103491a161a7</stp>
        <tr r="E25" s="5"/>
      </tp>
      <tp>
        <v>1</v>
        <stp/>
        <stp>f355de04-baeb-4c6d-ae43-50bd398b60e9</stp>
        <tr r="F54" s="5"/>
      </tp>
      <tp>
        <v>1</v>
        <stp/>
        <stp>fe1df960-c3f9-4f6a-898a-be9cb81c6ff2</stp>
        <tr r="F18" s="5"/>
      </tp>
      <tp>
        <v>1</v>
        <stp/>
        <stp>62148100-85dd-4811-9af0-f878119b3891</stp>
        <tr r="F13" s="5"/>
      </tp>
      <tp>
        <v>1</v>
        <stp/>
        <stp>d5f7ab9d-39d0-4274-b848-7b7c99b62ce8</stp>
        <tr r="H29" s="5"/>
      </tp>
      <tp>
        <v>1</v>
        <stp/>
        <stp>a1e43aa7-8b85-4e37-bb11-e03422e9c0ab</stp>
        <tr r="F41" s="5"/>
      </tp>
      <tp>
        <v>1</v>
        <stp/>
        <stp>b52bd84a-b7cd-4438-a8f2-6eefb849d021</stp>
        <tr r="F28" s="5"/>
      </tp>
      <tp>
        <v>1</v>
        <stp/>
        <stp>8b1c373b-23a3-4ee3-9c96-e010be3bed0d</stp>
        <tr r="F40" s="5"/>
      </tp>
      <tp>
        <v>1</v>
        <stp/>
        <stp>fc7e7f6a-38f9-4e1a-93be-bf962c895c6a</stp>
        <tr r="H40" s="5"/>
      </tp>
      <tp>
        <v>1</v>
        <stp/>
        <stp>37b3c5ac-3872-46b7-bb5b-1f3c41e747cd</stp>
        <tr r="F44" s="5"/>
      </tp>
      <tp>
        <v>1</v>
        <stp/>
        <stp>4eb9dd33-59d1-4ab5-b34f-77e8c3b69b4d</stp>
        <tr r="E16" s="5"/>
      </tp>
      <tp>
        <v>1</v>
        <stp/>
        <stp>fa1c8fe2-a02e-46ca-bb14-09bfee8368ec</stp>
        <tr r="H38" s="5"/>
      </tp>
      <tp>
        <v>1</v>
        <stp/>
        <stp>2bb450f6-88f8-4f4f-9f9e-ce6707189526</stp>
        <tr r="E40" s="5"/>
      </tp>
      <tp>
        <v>1</v>
        <stp/>
        <stp>3894954b-bfa9-4be8-831a-bf15cace4088</stp>
        <tr r="H22" s="5"/>
      </tp>
      <tp>
        <v>1</v>
        <stp/>
        <stp>bb2e94d7-de59-4c9d-9fd8-7282a3119b19</stp>
        <tr r="H16" s="5"/>
      </tp>
      <tp>
        <v>1</v>
        <stp/>
        <stp>06e32ac3-2f25-4706-ba5c-2c6b4f143221</stp>
        <tr r="H44" s="5"/>
      </tp>
      <tp>
        <v>1</v>
        <stp/>
        <stp>98ee97fb-9851-4483-a960-576d9df5b023</stp>
        <tr r="E44" s="5"/>
      </tp>
      <tp>
        <v>1</v>
        <stp/>
        <stp>27db91bd-eb11-4ed4-9419-07f298aa6936</stp>
        <tr r="H49" s="5"/>
      </tp>
      <tp>
        <v>1</v>
        <stp/>
        <stp>aad06fd6-3de1-4eeb-a311-ba544c686593</stp>
        <tr r="E28" s="5"/>
      </tp>
      <tp>
        <v>1</v>
        <stp/>
        <stp>df86cd95-3d3a-45d0-834e-7362aba7f446</stp>
        <tr r="E46" s="5"/>
      </tp>
      <tp>
        <v>1</v>
        <stp/>
        <stp>a92a85ab-b787-462b-9c8a-a4729b76a2be</stp>
        <tr r="H18" s="5"/>
      </tp>
      <tp>
        <v>1</v>
        <stp/>
        <stp>d8ca2676-75ea-40e9-bda9-ff097211debd</stp>
        <tr r="F15" s="5"/>
      </tp>
      <tp>
        <v>1</v>
        <stp/>
        <stp>a2c0fa97-d189-4c42-929e-eefdf9d8b00d</stp>
        <tr r="H50" s="5"/>
      </tp>
      <tp>
        <v>1</v>
        <stp/>
        <stp>e9d211a3-9bad-4687-8f65-4da21a590e75</stp>
        <tr r="F39" s="5"/>
      </tp>
      <tp>
        <v>1</v>
        <stp/>
        <stp>f7ef751d-ac32-46f3-a42a-c33fe26fe3ef</stp>
        <tr r="E48" s="5"/>
      </tp>
      <tp>
        <v>1</v>
        <stp/>
        <stp>bf73e511-bd52-47b0-8c3e-e715a0b83b62</stp>
        <tr r="H30" s="5"/>
      </tp>
      <tp>
        <v>1</v>
        <stp/>
        <stp>960dcca7-c66c-4736-ac17-b6fc529d4b47</stp>
        <tr r="F11" s="5"/>
      </tp>
      <tp>
        <v>1</v>
        <stp/>
        <stp>b9a0f97c-58f0-4ebb-a454-5a178cf48719</stp>
        <tr r="H12" s="5"/>
      </tp>
      <tp>
        <v>1</v>
        <stp/>
        <stp>a152776f-1083-4dfd-91df-3c4ab5d62677</stp>
        <tr r="E31" s="5"/>
      </tp>
      <tp>
        <v>1</v>
        <stp/>
        <stp>5340f529-1b9e-498a-9dc6-839604773d59</stp>
        <tr r="E36" s="5"/>
      </tp>
      <tp>
        <v>1</v>
        <stp/>
        <stp>4b4f8043-b20c-40e7-87db-3c1c5d542283</stp>
        <tr r="E51" s="5"/>
      </tp>
      <tp>
        <v>1</v>
        <stp/>
        <stp>50b2950b-df07-4982-bc34-66241091302e</stp>
        <tr r="F36" s="5"/>
      </tp>
      <tp>
        <v>1</v>
        <stp/>
        <stp>f26d0fa4-e72a-4e2a-91c1-ef86ef2f9ef3</stp>
        <tr r="E52" s="5"/>
      </tp>
      <tp>
        <v>1</v>
        <stp/>
        <stp>b9c0a86d-543d-46f2-bafa-c0a8dc40dedc</stp>
        <tr r="F8" s="5"/>
      </tp>
      <tp>
        <v>1</v>
        <stp/>
        <stp>b6cb952c-5fe1-4b97-a34c-d298ef4ed41e</stp>
        <tr r="F43" s="5"/>
      </tp>
      <tp>
        <v>1</v>
        <stp/>
        <stp>42cabd27-7c1c-4778-a82a-8982375680c8</stp>
        <tr r="H10" s="5"/>
      </tp>
      <tp>
        <v>1</v>
        <stp/>
        <stp>d0efdd60-3690-4032-b987-e28f68ab9285</stp>
        <tr r="F51" s="5"/>
      </tp>
      <tp>
        <v>1</v>
        <stp/>
        <stp>d81b1dcf-af35-492d-8970-249a37994870</stp>
        <tr r="H54" s="5"/>
      </tp>
      <tp>
        <v>1</v>
        <stp/>
        <stp>12d133fa-fafc-4fdd-86e6-dbb793237b40</stp>
        <tr r="H15" s="5"/>
      </tp>
      <tp>
        <v>1</v>
        <stp/>
        <stp>79bf6bd4-d7a2-42f0-aae4-beb7e8943c0b</stp>
        <tr r="H39" s="5"/>
      </tp>
      <tp>
        <v>1</v>
        <stp/>
        <stp>a01dcacb-fc18-43c3-8493-4038b82a3abb</stp>
        <tr r="E11" s="5"/>
      </tp>
      <tp>
        <v>1</v>
        <stp/>
        <stp>0039c61c-2386-4233-b40a-6a5e81a183c9</stp>
        <tr r="E20" s="5"/>
      </tp>
      <tp>
        <v>1</v>
        <stp/>
        <stp>b66ca046-bfcd-4038-b35f-d8833cf8bf86</stp>
        <tr r="F7" s="5"/>
      </tp>
      <tp>
        <v>1</v>
        <stp/>
        <stp>39678840-0714-419f-aded-14459621edee</stp>
        <tr r="E35" s="5"/>
      </tp>
    </main>
    <main first="rtdsrv_7608dc7372de40a7a302f9c54bf5e4f6">
      <tp>
        <v>1</v>
        <stp/>
        <stp>05e107a5-f1b8-4868-86d9-70c0e2fb1122</stp>
        <tr r="E45" s="5"/>
      </tp>
      <tp>
        <v>1</v>
        <stp/>
        <stp>579b1513-be32-460d-9115-984b92f3741c</stp>
        <tr r="F10" s="5"/>
      </tp>
      <tp>
        <v>1</v>
        <stp/>
        <stp>e9dd787c-62a3-4b41-a2e6-8e84d53d68f0</stp>
        <tr r="H34" s="5"/>
      </tp>
      <tp>
        <v>1</v>
        <stp/>
        <stp>5902918b-51c1-45f0-afc5-9360a292fd61</stp>
        <tr r="F37" s="5"/>
      </tp>
      <tp>
        <v>1</v>
        <stp/>
        <stp>47537c25-b7f4-4c8b-8c86-774f73bb5cd7</stp>
        <tr r="H46" s="5"/>
      </tp>
      <tp>
        <v>1</v>
        <stp/>
        <stp>49842104-965f-4580-a3ef-860f4acc49a4</stp>
        <tr r="H32" s="5"/>
      </tp>
      <tp>
        <v>1</v>
        <stp/>
        <stp>2a40158e-552c-448c-8227-49ebab763acd</stp>
        <tr r="F42" s="5"/>
      </tp>
      <tp>
        <v>1</v>
        <stp/>
        <stp>f9892a2b-71f8-43e4-887b-91789071bd83</stp>
        <tr r="F24" s="5"/>
      </tp>
      <tp>
        <v>1</v>
        <stp/>
        <stp>7d2956f2-8954-4890-b5e3-0d8f50a10b0b</stp>
        <tr r="E23" s="5"/>
      </tp>
      <tp>
        <v>1</v>
        <stp/>
        <stp>e1ccc6a5-7092-4982-b695-e57493c3f584</stp>
        <tr r="F45" s="5"/>
      </tp>
      <tp>
        <v>1</v>
        <stp/>
        <stp>06021682-baf1-40a0-9fa4-638aa09e487b</stp>
        <tr r="F47" s="5"/>
      </tp>
      <tp>
        <v>1</v>
        <stp/>
        <stp>d2488d17-8139-44d0-b66a-264f0b0f5497</stp>
        <tr r="H24" s="5"/>
      </tp>
      <tp>
        <v>1</v>
        <stp/>
        <stp>d6a335fc-9640-46c6-9733-94a78315c012</stp>
        <tr r="E12" s="5"/>
      </tp>
      <tp>
        <v>1</v>
        <stp/>
        <stp>c39bfc4d-dfea-4710-b736-e9a7ecd59e91</stp>
        <tr r="E29" s="5"/>
      </tp>
      <tp>
        <v>1</v>
        <stp/>
        <stp>5ba199ee-f8a1-4f60-bc1f-31b9369ce3a0</stp>
        <tr r="F49" s="5"/>
      </tp>
      <tp>
        <v>1</v>
        <stp/>
        <stp>6b5e9325-2554-4bcc-a084-2e3cf10d7de9</stp>
        <tr r="F32" s="5"/>
      </tp>
      <tp>
        <v>1</v>
        <stp/>
        <stp>95e549de-f72a-4cce-85b7-503eb4693a44</stp>
        <tr r="F25" s="5"/>
      </tp>
      <tp>
        <v>1</v>
        <stp/>
        <stp>79d7fe24-1415-48c5-b937-405e6c70b0b9</stp>
        <tr r="F38" s="5"/>
      </tp>
      <tp>
        <v>1</v>
        <stp/>
        <stp>131befa2-c888-47ff-94cf-f9bcacb32f57</stp>
        <tr r="H7" s="5"/>
      </tp>
      <tp>
        <v>1</v>
        <stp/>
        <stp>8d3e160c-e88b-4768-918e-d844f1e1511a</stp>
        <tr r="E21" s="5"/>
      </tp>
      <tp>
        <v>1</v>
        <stp/>
        <stp>31054dd3-ae69-4208-a184-28c58e711fc9</stp>
        <tr r="H14" s="5"/>
      </tp>
      <tp>
        <v>1</v>
        <stp/>
        <stp>d3ff22f2-37ff-4c8d-bb90-a6ad3e1713f2</stp>
        <tr r="H27" s="5"/>
      </tp>
      <tp>
        <v>1</v>
        <stp/>
        <stp>55264e7d-0946-4577-8133-9bbfd9a7d1cb</stp>
        <tr r="F17" s="5"/>
      </tp>
      <tp>
        <v>1</v>
        <stp/>
        <stp>ed69a605-ed1d-446c-b272-20befd5d29fb</stp>
        <tr r="E15" s="5"/>
      </tp>
      <tp>
        <v>1</v>
        <stp/>
        <stp>0ba8af10-9b0e-4d83-a501-5474cf7eabf8</stp>
        <tr r="F12" s="5"/>
      </tp>
      <tp>
        <v>1</v>
        <stp/>
        <stp>e978f310-e5e3-4d3e-8b14-00f931f88486</stp>
        <tr r="H35" s="5"/>
      </tp>
      <tp>
        <v>1</v>
        <stp/>
        <stp>61e330e7-9829-46ea-bb05-d508da88136e</stp>
        <tr r="H48" s="5"/>
      </tp>
      <tp>
        <v>1</v>
        <stp/>
        <stp>adc39f2c-5146-429f-b898-7d50a7124611</stp>
        <tr r="E49" s="5"/>
      </tp>
      <tp>
        <v>1</v>
        <stp/>
        <stp>3c035492-2c93-45e9-bacb-eea6c511eb4b</stp>
        <tr r="E38" s="5"/>
      </tp>
      <tp>
        <v>1</v>
        <stp/>
        <stp>9ec70486-5b80-431b-80d5-ec7ca838b43f</stp>
        <tr r="E47" s="5"/>
      </tp>
      <tp>
        <v>1</v>
        <stp/>
        <stp>403503b7-def0-4c16-878b-4da7cafd9ab3</stp>
        <tr r="F20" s="5"/>
      </tp>
      <tp>
        <v>1</v>
        <stp/>
        <stp>0d9b2b64-6cfe-40b7-8aa1-f82d8dfde78e</stp>
        <tr r="H37" s="5"/>
      </tp>
      <tp>
        <v>1</v>
        <stp/>
        <stp>d730472e-f5d0-4934-a23b-214dd9a31d60</stp>
        <tr r="F26" s="5"/>
      </tp>
      <tp>
        <v>1</v>
        <stp/>
        <stp>9b87792d-f75f-40d7-a974-20817b5b9b17</stp>
        <tr r="F55" s="5"/>
      </tp>
      <tp>
        <v>1</v>
        <stp/>
        <stp>3c8497d8-445a-47bf-8391-d310e0d9a0f9</stp>
        <tr r="F48" s="5"/>
      </tp>
      <tp>
        <v>1</v>
        <stp/>
        <stp>fd14038e-8e92-46d8-8217-5a7798ac73b2</stp>
        <tr r="F19" s="5"/>
      </tp>
      <tp>
        <v>1</v>
        <stp/>
        <stp>39b14fac-4c06-44b7-9c78-ce517fa77db3</stp>
        <tr r="E8" s="5"/>
      </tp>
      <tp>
        <v>1</v>
        <stp/>
        <stp>bc6eac1d-b85b-4903-a605-1a9214ccc79c</stp>
        <tr r="F34" s="5"/>
      </tp>
      <tp>
        <v>1</v>
        <stp/>
        <stp>3a0507c0-4b3c-4e16-b22c-07fb7aa57397</stp>
        <tr r="H21" s="5"/>
      </tp>
      <tp>
        <v>1</v>
        <stp/>
        <stp>81c502d0-decd-437e-8df4-ac07541ad00a</stp>
        <tr r="F33" s="5"/>
      </tp>
      <tp>
        <v>1</v>
        <stp/>
        <stp>101ba95e-0fac-495b-a2f6-564ee9fa41b3</stp>
        <tr r="F30" s="5"/>
      </tp>
      <tp>
        <v>1</v>
        <stp/>
        <stp>75028ade-cc4f-476b-a141-7cab0d9add35</stp>
        <tr r="E18" s="5"/>
      </tp>
      <tp>
        <v>1</v>
        <stp/>
        <stp>02c56726-5bf2-4c37-8c31-ed0d4dcdf60a</stp>
        <tr r="E34" s="5"/>
      </tp>
      <tp>
        <v>1</v>
        <stp/>
        <stp>1d81740d-4064-415d-8261-1a32504f9e06</stp>
        <tr r="E27" s="5"/>
      </tp>
      <tp>
        <v>1</v>
        <stp/>
        <stp>5c1ab5e8-4c04-4b01-a071-9207ba524550</stp>
        <tr r="H42" s="5"/>
      </tp>
      <tp>
        <v>1</v>
        <stp/>
        <stp>790d8990-033c-4c36-9b48-5377978c47cd</stp>
        <tr r="H43" s="5"/>
      </tp>
      <tp>
        <v>1</v>
        <stp/>
        <stp>954bce7e-67b5-44d0-b508-df0772e14343</stp>
        <tr r="F9" s="5"/>
      </tp>
      <tp>
        <v>1</v>
        <stp/>
        <stp>62ae944f-6090-45e1-9fa9-71618b1fa27b</stp>
        <tr r="H17" s="5"/>
      </tp>
      <tp>
        <v>1</v>
        <stp/>
        <stp>051b70ab-2dd5-424a-9495-0943e555bbfb</stp>
        <tr r="H23" s="5"/>
      </tp>
      <tp>
        <v>1</v>
        <stp/>
        <stp>21e348c2-1585-4330-b62f-183f6af52b9e</stp>
        <tr r="E19" s="5"/>
      </tp>
      <tp>
        <v>1</v>
        <stp/>
        <stp>288ccfe3-b121-4f8c-8855-14a1a9f0ffa9</stp>
        <tr r="H25" s="5"/>
      </tp>
      <tp>
        <v>1</v>
        <stp/>
        <stp>640e7c35-13e4-480e-abb2-460fc7f10afd</stp>
        <tr r="E43" s="5"/>
      </tp>
      <tp>
        <v>1</v>
        <stp/>
        <stp>40302aa8-4d01-4f9f-9b53-7ea7f63c1df7</stp>
        <tr r="H53" s="5"/>
      </tp>
      <tp>
        <v>1</v>
        <stp/>
        <stp>dbd690eb-ef19-4b8f-8d45-cdbc08e528df</stp>
        <tr r="E10" s="5"/>
      </tp>
      <tp>
        <v>1</v>
        <stp/>
        <stp>9a500099-2d1a-47e4-b40a-ca8a9a69cf00</stp>
        <tr r="E9" s="5"/>
      </tp>
      <tp>
        <v>1</v>
        <stp/>
        <stp>766333ba-9890-4751-a2bb-f8c6ad68b335</stp>
        <tr r="E32" s="5"/>
      </tp>
      <tp>
        <v>1</v>
        <stp/>
        <stp>950e0966-9290-4018-83ab-ed1a8093a816</stp>
        <tr r="F29" s="5"/>
      </tp>
      <tp>
        <v>1</v>
        <stp/>
        <stp>193bc4c8-cce7-4b09-a0b1-0c481d9102b0</stp>
        <tr r="E53" s="5"/>
      </tp>
      <tp>
        <v>1</v>
        <stp/>
        <stp>31ab64e3-56eb-4cb6-b627-0c8121ed3fd6</stp>
        <tr r="F23" s="5"/>
      </tp>
      <tp>
        <v>1</v>
        <stp/>
        <stp>032a57c3-a87d-48b1-96e2-f59e146650ba</stp>
        <tr r="H9" s="5"/>
      </tp>
      <tp>
        <v>1</v>
        <stp/>
        <stp>8bf4eb51-7293-4850-9819-25b9ae56da49</stp>
        <tr r="H26" s="5"/>
      </tp>
      <tp>
        <v>1</v>
        <stp/>
        <stp>308a18b2-6278-4e9d-a1b1-f1cc49f077ee</stp>
        <tr r="H31" s="5"/>
      </tp>
      <tp>
        <v>1</v>
        <stp/>
        <stp>c3c4112b-4215-4ad2-854c-c14bc6c6a0d2</stp>
        <tr r="F27" s="5"/>
      </tp>
      <tp>
        <v>1</v>
        <stp/>
        <stp>702d49e4-5af5-4d79-a022-56b3ed58fbb5</stp>
        <tr r="E42" s="5"/>
      </tp>
      <tp>
        <v>1</v>
        <stp/>
        <stp>dd07afea-87a4-4a95-907a-1986f7997155</stp>
        <tr r="H28" s="5"/>
      </tp>
      <tp>
        <v>1</v>
        <stp/>
        <stp>3b22aa12-1f2f-4fba-9357-41485c934259</stp>
        <tr r="E7" s="5"/>
      </tp>
      <tp>
        <v>1</v>
        <stp/>
        <stp>256a90f9-7007-4d66-8b2a-e7358375d4a2</stp>
        <tr r="E13" s="5"/>
      </tp>
      <tp>
        <v>1</v>
        <stp/>
        <stp>3b1facb9-e4da-4a2b-aca9-dc8b22d1a0fa</stp>
        <tr r="E39" s="5"/>
      </tp>
      <tp>
        <v>1</v>
        <stp/>
        <stp>fd19aaf5-06f6-4781-bf6c-f58cb1b640ee</stp>
        <tr r="E26" s="5"/>
      </tp>
      <tp>
        <v>1</v>
        <stp/>
        <stp>40710d66-76c9-4db4-9964-8c45b026348a</stp>
        <tr r="H55" s="5"/>
      </tp>
      <tp>
        <v>1</v>
        <stp/>
        <stp>e8a1871a-8202-43cf-8307-16bb2b862393</stp>
        <tr r="E33" s="5"/>
      </tp>
      <tp>
        <v>1</v>
        <stp/>
        <stp>605da5e9-994f-45ba-8da7-a8ae50bf2111</stp>
        <tr r="E50" s="5"/>
      </tp>
      <tp>
        <v>1</v>
        <stp/>
        <stp>b25280db-712e-4087-97f5-e35f6b315038</stp>
        <tr r="H19" s="5"/>
      </tp>
      <tp>
        <v>1</v>
        <stp/>
        <stp>3ef92278-61a9-427f-b135-9bb2bc29c065</stp>
        <tr r="H47" s="5"/>
      </tp>
      <tp>
        <v>1</v>
        <stp/>
        <stp>cdd4e4e8-16d7-4f55-943c-600e53794aa8</stp>
        <tr r="E30" s="5"/>
      </tp>
      <tp>
        <v>1</v>
        <stp/>
        <stp>cb7533cf-262a-4f71-bedf-4edf444c8be2</stp>
        <tr r="E6" s="5"/>
      </tp>
      <tp>
        <v>1</v>
        <stp/>
        <stp>501c6746-4d26-404c-851e-7e9bc74fd69a</stp>
        <tr r="E54" s="5"/>
      </tp>
      <tp>
        <v>1</v>
        <stp/>
        <stp>335f7bb5-8315-401d-b5ab-e547b845de1c</stp>
        <tr r="H51" s="5"/>
      </tp>
      <tp>
        <v>1</v>
        <stp/>
        <stp>1e72983d-c9e6-4d12-87fd-1db0c270d893</stp>
        <tr r="F35" s="5"/>
      </tp>
    </main>
  </volType>
</volTypes>
</file>

<file path=xl/_rels/workbook.xml.rels><?xml version="1.0" encoding="UTF-8" standalone="yes"?>
<Relationships xmlns="http://schemas.openxmlformats.org/package/2006/relationships"><Relationship Id="rId8" Type="http://schemas.openxmlformats.org/officeDocument/2006/relationships/volatileDependencies" Target="volatileDependencies.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5</xdr:row>
      <xdr:rowOff>130968</xdr:rowOff>
    </xdr:from>
    <xdr:to>
      <xdr:col>16</xdr:col>
      <xdr:colOff>246721</xdr:colOff>
      <xdr:row>38</xdr:row>
      <xdr:rowOff>83343</xdr:rowOff>
    </xdr:to>
    <xdr:pic>
      <xdr:nvPicPr>
        <xdr:cNvPr id="2" name="図 1">
          <a:extLst>
            <a:ext uri="{FF2B5EF4-FFF2-40B4-BE49-F238E27FC236}">
              <a16:creationId xmlns:a16="http://schemas.microsoft.com/office/drawing/2014/main" id="{669D6BD9-0609-3FC4-77FA-522919B0EF3E}"/>
            </a:ext>
          </a:extLst>
        </xdr:cNvPr>
        <xdr:cNvPicPr>
          <a:picLocks noChangeAspect="1"/>
        </xdr:cNvPicPr>
      </xdr:nvPicPr>
      <xdr:blipFill>
        <a:blip xmlns:r="http://schemas.openxmlformats.org/officeDocument/2006/relationships" r:embed="rId1"/>
        <a:stretch>
          <a:fillRect/>
        </a:stretch>
      </xdr:blipFill>
      <xdr:spPr>
        <a:xfrm>
          <a:off x="0" y="1107281"/>
          <a:ext cx="9962221" cy="6488906"/>
        </a:xfrm>
        <a:prstGeom prst="rect">
          <a:avLst/>
        </a:prstGeom>
      </xdr:spPr>
    </xdr:pic>
    <xdr:clientData/>
  </xdr:twoCellAnchor>
  <xdr:twoCellAnchor>
    <xdr:from>
      <xdr:col>0</xdr:col>
      <xdr:colOff>595311</xdr:colOff>
      <xdr:row>10</xdr:row>
      <xdr:rowOff>133351</xdr:rowOff>
    </xdr:from>
    <xdr:to>
      <xdr:col>1</xdr:col>
      <xdr:colOff>276092</xdr:colOff>
      <xdr:row>12</xdr:row>
      <xdr:rowOff>64163</xdr:rowOff>
    </xdr:to>
    <xdr:sp macro="" textlink="">
      <xdr:nvSpPr>
        <xdr:cNvPr id="4" name="楕円 3">
          <a:extLst>
            <a:ext uri="{FF2B5EF4-FFF2-40B4-BE49-F238E27FC236}">
              <a16:creationId xmlns:a16="http://schemas.microsoft.com/office/drawing/2014/main" id="{F4B564E9-E27D-40E6-ABB0-ED2090F07B0D}"/>
            </a:ext>
          </a:extLst>
        </xdr:cNvPr>
        <xdr:cNvSpPr/>
      </xdr:nvSpPr>
      <xdr:spPr>
        <a:xfrm>
          <a:off x="595311" y="2133601"/>
          <a:ext cx="288000" cy="288000"/>
        </a:xfrm>
        <a:prstGeom prst="ellipse">
          <a:avLst/>
        </a:prstGeom>
        <a:solidFill>
          <a:schemeClr val="bg1"/>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kern="1200">
              <a:solidFill>
                <a:srgbClr val="FF0000"/>
              </a:solidFill>
              <a:latin typeface="BIZ UDPゴシック" panose="020B0400000000000000" pitchFamily="50" charset="-128"/>
              <a:ea typeface="BIZ UDPゴシック" panose="020B0400000000000000" pitchFamily="50" charset="-128"/>
            </a:rPr>
            <a:t>1</a:t>
          </a:r>
          <a:endParaRPr kumimoji="1" lang="ja-JP" altLang="en-US" sz="1200" kern="1200">
            <a:solidFill>
              <a:srgbClr val="FF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9</xdr:col>
      <xdr:colOff>602456</xdr:colOff>
      <xdr:row>10</xdr:row>
      <xdr:rowOff>138114</xdr:rowOff>
    </xdr:from>
    <xdr:to>
      <xdr:col>10</xdr:col>
      <xdr:colOff>275383</xdr:colOff>
      <xdr:row>12</xdr:row>
      <xdr:rowOff>26334</xdr:rowOff>
    </xdr:to>
    <xdr:sp macro="" textlink="">
      <xdr:nvSpPr>
        <xdr:cNvPr id="7" name="楕円 6">
          <a:extLst>
            <a:ext uri="{FF2B5EF4-FFF2-40B4-BE49-F238E27FC236}">
              <a16:creationId xmlns:a16="http://schemas.microsoft.com/office/drawing/2014/main" id="{CF90100A-3EC8-C88C-059C-B9FB9320D618}"/>
            </a:ext>
          </a:extLst>
        </xdr:cNvPr>
        <xdr:cNvSpPr/>
      </xdr:nvSpPr>
      <xdr:spPr>
        <a:xfrm>
          <a:off x="6067425" y="2150270"/>
          <a:ext cx="280146" cy="257314"/>
        </a:xfrm>
        <a:prstGeom prst="ellipse">
          <a:avLst/>
        </a:prstGeom>
        <a:solidFill>
          <a:schemeClr val="bg1"/>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kern="1200">
              <a:solidFill>
                <a:srgbClr val="FF0000"/>
              </a:solidFill>
              <a:latin typeface="BIZ UDPゴシック" panose="020B0400000000000000" pitchFamily="50" charset="-128"/>
              <a:ea typeface="BIZ UDPゴシック" panose="020B0400000000000000" pitchFamily="50" charset="-128"/>
            </a:rPr>
            <a:t>2</a:t>
          </a:r>
          <a:endParaRPr kumimoji="1" lang="ja-JP" altLang="en-US" sz="1200" kern="1200">
            <a:solidFill>
              <a:srgbClr val="FF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1</xdr:col>
      <xdr:colOff>285749</xdr:colOff>
      <xdr:row>12</xdr:row>
      <xdr:rowOff>78583</xdr:rowOff>
    </xdr:from>
    <xdr:to>
      <xdr:col>2</xdr:col>
      <xdr:colOff>316705</xdr:colOff>
      <xdr:row>38</xdr:row>
      <xdr:rowOff>71437</xdr:rowOff>
    </xdr:to>
    <xdr:sp macro="" textlink="">
      <xdr:nvSpPr>
        <xdr:cNvPr id="3" name="正方形/長方形 2">
          <a:extLst>
            <a:ext uri="{FF2B5EF4-FFF2-40B4-BE49-F238E27FC236}">
              <a16:creationId xmlns:a16="http://schemas.microsoft.com/office/drawing/2014/main" id="{F19E8C15-E559-6503-801C-7AD86BC73BED}"/>
            </a:ext>
          </a:extLst>
        </xdr:cNvPr>
        <xdr:cNvSpPr/>
      </xdr:nvSpPr>
      <xdr:spPr>
        <a:xfrm>
          <a:off x="892968" y="2459833"/>
          <a:ext cx="638175" cy="5124448"/>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245269</xdr:colOff>
      <xdr:row>12</xdr:row>
      <xdr:rowOff>59531</xdr:rowOff>
    </xdr:from>
    <xdr:to>
      <xdr:col>11</xdr:col>
      <xdr:colOff>350044</xdr:colOff>
      <xdr:row>38</xdr:row>
      <xdr:rowOff>95250</xdr:rowOff>
    </xdr:to>
    <xdr:sp macro="" textlink="">
      <xdr:nvSpPr>
        <xdr:cNvPr id="11" name="正方形/長方形 10">
          <a:extLst>
            <a:ext uri="{FF2B5EF4-FFF2-40B4-BE49-F238E27FC236}">
              <a16:creationId xmlns:a16="http://schemas.microsoft.com/office/drawing/2014/main" id="{0165BF32-685C-32D6-8F79-2D7379EF8A13}"/>
            </a:ext>
          </a:extLst>
        </xdr:cNvPr>
        <xdr:cNvSpPr/>
      </xdr:nvSpPr>
      <xdr:spPr>
        <a:xfrm>
          <a:off x="6317457" y="2440781"/>
          <a:ext cx="711993" cy="5167313"/>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142875</xdr:colOff>
      <xdr:row>13</xdr:row>
      <xdr:rowOff>154781</xdr:rowOff>
    </xdr:from>
    <xdr:to>
      <xdr:col>16</xdr:col>
      <xdr:colOff>273844</xdr:colOff>
      <xdr:row>24</xdr:row>
      <xdr:rowOff>154781</xdr:rowOff>
    </xdr:to>
    <xdr:cxnSp macro="">
      <xdr:nvCxnSpPr>
        <xdr:cNvPr id="8" name="直線矢印コネクタ 7">
          <a:extLst>
            <a:ext uri="{FF2B5EF4-FFF2-40B4-BE49-F238E27FC236}">
              <a16:creationId xmlns:a16="http://schemas.microsoft.com/office/drawing/2014/main" id="{F2A92274-3444-BFA3-7774-1E45EF84013D}"/>
            </a:ext>
          </a:extLst>
        </xdr:cNvPr>
        <xdr:cNvCxnSpPr/>
      </xdr:nvCxnSpPr>
      <xdr:spPr>
        <a:xfrm flipH="1" flipV="1">
          <a:off x="7429500" y="2714625"/>
          <a:ext cx="2559844" cy="2131219"/>
        </a:xfrm>
        <a:prstGeom prst="straightConnector1">
          <a:avLst/>
        </a:prstGeom>
        <a:ln w="3810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440531</xdr:colOff>
      <xdr:row>12</xdr:row>
      <xdr:rowOff>35717</xdr:rowOff>
    </xdr:from>
    <xdr:to>
      <xdr:col>15</xdr:col>
      <xdr:colOff>119062</xdr:colOff>
      <xdr:row>13</xdr:row>
      <xdr:rowOff>142875</xdr:rowOff>
    </xdr:to>
    <xdr:sp macro="" textlink="">
      <xdr:nvSpPr>
        <xdr:cNvPr id="10" name="テキスト ボックス 9">
          <a:extLst>
            <a:ext uri="{FF2B5EF4-FFF2-40B4-BE49-F238E27FC236}">
              <a16:creationId xmlns:a16="http://schemas.microsoft.com/office/drawing/2014/main" id="{AF6573C5-9A0D-7D35-BA54-F8DC2ED62667}"/>
            </a:ext>
          </a:extLst>
        </xdr:cNvPr>
        <xdr:cNvSpPr txBox="1"/>
      </xdr:nvSpPr>
      <xdr:spPr>
        <a:xfrm>
          <a:off x="7119937" y="2416967"/>
          <a:ext cx="2107406" cy="28575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50" b="1">
              <a:latin typeface="Meiryo UI" panose="020B0604030504040204" pitchFamily="50" charset="-128"/>
              <a:ea typeface="Meiryo UI" panose="020B0604030504040204" pitchFamily="50" charset="-128"/>
            </a:rPr>
            <a:t>=IF(L6=1,TRUE,FALSE)</a:t>
          </a:r>
          <a:endParaRPr kumimoji="1" lang="ja-JP" altLang="en-US" sz="1050" b="1">
            <a:latin typeface="Meiryo UI" panose="020B0604030504040204" pitchFamily="50" charset="-128"/>
            <a:ea typeface="Meiryo UI" panose="020B060403050404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0</xdr:colOff>
      <xdr:row>5</xdr:row>
      <xdr:rowOff>0</xdr:rowOff>
    </xdr:from>
    <xdr:to>
      <xdr:col>4</xdr:col>
      <xdr:colOff>0</xdr:colOff>
      <xdr:row>55</xdr:row>
      <xdr:rowOff>0</xdr:rowOff>
    </xdr:to>
    <xdr:sp macro="" textlink="">
      <xdr:nvSpPr>
        <xdr:cNvPr id="2" name="正方形/長方形 1">
          <a:extLst>
            <a:ext uri="{FF2B5EF4-FFF2-40B4-BE49-F238E27FC236}">
              <a16:creationId xmlns:a16="http://schemas.microsoft.com/office/drawing/2014/main" id="{82CF0B44-12DD-4BB1-9701-154DC54B2291}"/>
            </a:ext>
          </a:extLst>
        </xdr:cNvPr>
        <xdr:cNvSpPr/>
      </xdr:nvSpPr>
      <xdr:spPr>
        <a:xfrm>
          <a:off x="742950" y="1228725"/>
          <a:ext cx="647700" cy="9525000"/>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1038224</xdr:colOff>
      <xdr:row>2</xdr:row>
      <xdr:rowOff>0</xdr:rowOff>
    </xdr:from>
    <xdr:to>
      <xdr:col>14</xdr:col>
      <xdr:colOff>714374</xdr:colOff>
      <xdr:row>4</xdr:row>
      <xdr:rowOff>0</xdr:rowOff>
    </xdr:to>
    <xdr:sp macro="" textlink="">
      <xdr:nvSpPr>
        <xdr:cNvPr id="3" name="正方形/長方形 2">
          <a:extLst>
            <a:ext uri="{FF2B5EF4-FFF2-40B4-BE49-F238E27FC236}">
              <a16:creationId xmlns:a16="http://schemas.microsoft.com/office/drawing/2014/main" id="{76B84123-1FD8-47D1-8F83-3B1BE088720E}"/>
            </a:ext>
          </a:extLst>
        </xdr:cNvPr>
        <xdr:cNvSpPr/>
      </xdr:nvSpPr>
      <xdr:spPr>
        <a:xfrm>
          <a:off x="8267699" y="485775"/>
          <a:ext cx="962025" cy="495300"/>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EE14FE-6DF0-4B53-9296-88FF20E13908}">
  <dimension ref="A3:S42"/>
  <sheetViews>
    <sheetView tabSelected="1" view="pageBreakPreview" zoomScale="80" zoomScaleNormal="100" zoomScaleSheetLayoutView="80" workbookViewId="0">
      <selection activeCell="V3" sqref="V3"/>
    </sheetView>
  </sheetViews>
  <sheetFormatPr defaultRowHeight="12" x14ac:dyDescent="0.15"/>
  <cols>
    <col min="17" max="17" width="4.42578125" customWidth="1"/>
    <col min="18" max="18" width="10" customWidth="1"/>
    <col min="29" max="29" width="4.140625" customWidth="1"/>
  </cols>
  <sheetData>
    <row r="3" spans="1:19" ht="27.75" x14ac:dyDescent="0.15">
      <c r="A3" s="24" t="s">
        <v>34</v>
      </c>
    </row>
    <row r="6" spans="1:19" ht="16.5" x14ac:dyDescent="0.15">
      <c r="R6" s="26" t="s">
        <v>88</v>
      </c>
    </row>
    <row r="7" spans="1:19" ht="16.5" x14ac:dyDescent="0.15">
      <c r="R7" s="30" t="s">
        <v>19</v>
      </c>
      <c r="S7" s="25"/>
    </row>
    <row r="8" spans="1:19" ht="14.25" x14ac:dyDescent="0.15">
      <c r="R8" s="28"/>
    </row>
    <row r="9" spans="1:19" ht="16.5" x14ac:dyDescent="0.15">
      <c r="R9" s="26" t="s">
        <v>16</v>
      </c>
    </row>
    <row r="10" spans="1:19" ht="16.5" x14ac:dyDescent="0.15">
      <c r="R10" s="31" t="s">
        <v>20</v>
      </c>
    </row>
    <row r="11" spans="1:19" ht="16.5" x14ac:dyDescent="0.15">
      <c r="R11" s="30" t="s">
        <v>18</v>
      </c>
    </row>
    <row r="13" spans="1:19" ht="14.25" x14ac:dyDescent="0.15">
      <c r="R13" s="28"/>
    </row>
    <row r="14" spans="1:19" ht="16.5" x14ac:dyDescent="0.15">
      <c r="R14" s="30" t="s">
        <v>17</v>
      </c>
    </row>
    <row r="15" spans="1:19" ht="16.5" x14ac:dyDescent="0.15">
      <c r="R15" s="30" t="s">
        <v>27</v>
      </c>
    </row>
    <row r="16" spans="1:19" ht="16.5" x14ac:dyDescent="0.15">
      <c r="R16" s="31" t="s">
        <v>31</v>
      </c>
    </row>
    <row r="17" spans="18:18" ht="16.5" x14ac:dyDescent="0.15">
      <c r="R17" s="30" t="s">
        <v>33</v>
      </c>
    </row>
    <row r="18" spans="18:18" ht="14.25" x14ac:dyDescent="0.15">
      <c r="R18" s="28"/>
    </row>
    <row r="20" spans="18:18" ht="16.5" x14ac:dyDescent="0.15">
      <c r="R20" s="32" t="s">
        <v>21</v>
      </c>
    </row>
    <row r="21" spans="18:18" ht="16.5" x14ac:dyDescent="0.15">
      <c r="R21" s="32" t="s">
        <v>32</v>
      </c>
    </row>
    <row r="22" spans="18:18" ht="15.75" x14ac:dyDescent="0.15">
      <c r="R22" s="27" t="s">
        <v>35</v>
      </c>
    </row>
    <row r="25" spans="18:18" ht="16.5" x14ac:dyDescent="0.15">
      <c r="R25" s="32" t="s">
        <v>29</v>
      </c>
    </row>
    <row r="26" spans="18:18" ht="16.5" x14ac:dyDescent="0.15">
      <c r="R26" s="30" t="s">
        <v>30</v>
      </c>
    </row>
    <row r="27" spans="18:18" ht="16.5" x14ac:dyDescent="0.15">
      <c r="R27" s="33" t="s">
        <v>22</v>
      </c>
    </row>
    <row r="28" spans="18:18" ht="15.75" x14ac:dyDescent="0.15">
      <c r="R28" s="27"/>
    </row>
    <row r="29" spans="18:18" ht="15.75" x14ac:dyDescent="0.15">
      <c r="R29" s="27" t="s">
        <v>25</v>
      </c>
    </row>
    <row r="30" spans="18:18" ht="15.75" x14ac:dyDescent="0.15">
      <c r="R30" s="27" t="s">
        <v>28</v>
      </c>
    </row>
    <row r="31" spans="18:18" ht="16.5" x14ac:dyDescent="0.15">
      <c r="R31" s="33" t="s">
        <v>26</v>
      </c>
    </row>
    <row r="33" spans="18:18" ht="16.5" x14ac:dyDescent="0.15">
      <c r="R33" s="32" t="s">
        <v>23</v>
      </c>
    </row>
    <row r="34" spans="18:18" ht="16.5" x14ac:dyDescent="0.15">
      <c r="R34" s="32" t="s">
        <v>24</v>
      </c>
    </row>
    <row r="38" spans="18:18" ht="24" x14ac:dyDescent="0.15">
      <c r="R38" s="29" t="s">
        <v>12</v>
      </c>
    </row>
    <row r="39" spans="18:18" ht="14.25" x14ac:dyDescent="0.15">
      <c r="R39" s="28"/>
    </row>
    <row r="40" spans="18:18" ht="16.5" x14ac:dyDescent="0.15">
      <c r="R40" s="30" t="s">
        <v>15</v>
      </c>
    </row>
    <row r="41" spans="18:18" ht="16.5" x14ac:dyDescent="0.15">
      <c r="R41" s="30" t="s">
        <v>13</v>
      </c>
    </row>
    <row r="42" spans="18:18" ht="16.5" x14ac:dyDescent="0.15">
      <c r="R42" s="30" t="s">
        <v>14</v>
      </c>
    </row>
  </sheetData>
  <phoneticPr fontId="2"/>
  <pageMargins left="0.7" right="0.7" top="0.75" bottom="0.75" header="0.3" footer="0.3"/>
  <pageSetup paperSize="9" scale="55"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F424BA-871A-45DF-A0A5-72FD9355A6B0}">
  <dimension ref="B1:P55"/>
  <sheetViews>
    <sheetView showGridLines="0" workbookViewId="0">
      <pane xSplit="5" ySplit="5" topLeftCell="F6" activePane="bottomRight" state="frozen"/>
      <selection pane="topRight" activeCell="F1" sqref="F1"/>
      <selection pane="bottomLeft" activeCell="A4" sqref="A4"/>
      <selection pane="bottomRight" activeCell="AZ10" sqref="AZ10"/>
    </sheetView>
  </sheetViews>
  <sheetFormatPr defaultColWidth="2.7109375" defaultRowHeight="15" customHeight="1" x14ac:dyDescent="0.15"/>
  <cols>
    <col min="3" max="3" width="5.7109375" customWidth="1"/>
    <col min="4" max="4" width="9.7109375" customWidth="1"/>
    <col min="5" max="6" width="15.7109375" customWidth="1"/>
    <col min="7" max="7" width="8.7109375" customWidth="1"/>
    <col min="8" max="8" width="15.7109375" customWidth="1"/>
    <col min="9" max="9" width="2.7109375" customWidth="1"/>
    <col min="10" max="10" width="10.7109375" customWidth="1"/>
    <col min="11" max="11" width="7.42578125" bestFit="1" customWidth="1"/>
    <col min="12" max="12" width="10.85546875" style="18" customWidth="1"/>
    <col min="13" max="13" width="15.5703125" customWidth="1"/>
    <col min="14" max="14" width="3.7109375" customWidth="1"/>
    <col min="15" max="15" width="10.7109375" customWidth="1"/>
    <col min="16" max="16" width="16.28515625" customWidth="1"/>
  </cols>
  <sheetData>
    <row r="1" spans="2:16" ht="13.5" customHeight="1" x14ac:dyDescent="0.15"/>
    <row r="2" spans="2:16" ht="24.95" customHeight="1" x14ac:dyDescent="0.15">
      <c r="B2" s="1"/>
    </row>
    <row r="3" spans="2:16" ht="20.100000000000001" customHeight="1" x14ac:dyDescent="0.15">
      <c r="B3" s="1"/>
      <c r="M3" s="20" t="s">
        <v>6</v>
      </c>
      <c r="N3" s="34" t="s">
        <v>36</v>
      </c>
      <c r="O3" s="13">
        <v>0.01</v>
      </c>
      <c r="P3" s="23" t="s">
        <v>8</v>
      </c>
    </row>
    <row r="4" spans="2:16" ht="20.100000000000001" customHeight="1" x14ac:dyDescent="0.15">
      <c r="B4" s="1"/>
      <c r="M4" s="20" t="s">
        <v>7</v>
      </c>
      <c r="N4" s="34" t="s">
        <v>37</v>
      </c>
      <c r="O4" s="13">
        <v>0.02</v>
      </c>
      <c r="P4" s="23" t="s">
        <v>9</v>
      </c>
    </row>
    <row r="5" spans="2:16" s="4" customFormat="1" ht="20.100000000000001" customHeight="1" x14ac:dyDescent="0.15">
      <c r="C5" s="7" t="s">
        <v>5</v>
      </c>
      <c r="D5" s="8" t="s">
        <v>4</v>
      </c>
      <c r="E5" s="8" t="s">
        <v>2</v>
      </c>
      <c r="F5" s="10" t="s">
        <v>1</v>
      </c>
      <c r="G5" s="10" t="s">
        <v>3</v>
      </c>
      <c r="H5" s="16" t="s">
        <v>0</v>
      </c>
      <c r="J5" s="14" t="s">
        <v>11</v>
      </c>
      <c r="L5" s="19" t="s">
        <v>10</v>
      </c>
    </row>
    <row r="6" spans="2:16" ht="15" customHeight="1" x14ac:dyDescent="0.15">
      <c r="C6" s="9">
        <v>1</v>
      </c>
      <c r="D6" s="5" t="s">
        <v>38</v>
      </c>
      <c r="E6" s="6" t="str" cm="1">
        <f t="array" ref="E6">_xll.SNT.StockInst($D6,$E$5)</f>
        <v>=SNT.StockInst($D6,$E$5) =&gt; 接続待ち</v>
      </c>
      <c r="F6" s="11" t="str" cm="1">
        <f t="array" ref="F6">_xll.SNT.StockInst($D6,$F$5)</f>
        <v>=SNT.StockInst($D6,$F$5) =&gt; 接続待ち</v>
      </c>
      <c r="G6" s="12" t="e">
        <f>IF(F6=H6,"=", IF(F6&gt;H6, "&gt;", "&lt;"))</f>
        <v>#VALUE!</v>
      </c>
      <c r="H6" s="17" t="e" cm="1">
        <f t="array" ref="H6">ROUND(_xll.SNT.StockInst($D6,$H$5),1)</f>
        <v>#VALUE!</v>
      </c>
      <c r="I6" s="2"/>
      <c r="J6" s="15" t="e">
        <f t="shared" ref="J6:J55" si="0">(H6-F6)/F6</f>
        <v>#VALUE!</v>
      </c>
      <c r="K6" s="3"/>
      <c r="L6" s="21" t="e">
        <f>IF(J6&gt;=$O$3,1,IF(J6&lt;=-$O$4,2,""))</f>
        <v>#VALUE!</v>
      </c>
    </row>
    <row r="7" spans="2:16" ht="15" customHeight="1" x14ac:dyDescent="0.15">
      <c r="C7" s="9">
        <v>2</v>
      </c>
      <c r="D7" s="5" t="s">
        <v>39</v>
      </c>
      <c r="E7" s="6" t="str" cm="1">
        <f t="array" ref="E7">_xll.SNT.StockInst($D7,$E$5)</f>
        <v>=SNT.StockInst($D7,$E$5) =&gt; 接続待ち</v>
      </c>
      <c r="F7" s="11" t="str" cm="1">
        <f t="array" ref="F7">_xll.SNT.StockInst($D7,$F$5)</f>
        <v>=SNT.StockInst($D7,$F$5) =&gt; 接続待ち</v>
      </c>
      <c r="G7" s="12" t="e">
        <f t="shared" ref="G7:G55" si="1">IF(F7=H7,"=", IF(F7&gt;H7, "&gt;", "&lt;"))</f>
        <v>#VALUE!</v>
      </c>
      <c r="H7" s="17" t="e" cm="1">
        <f t="array" ref="H7">ROUND(_xll.SNT.StockInst($D7,$H$5),1)</f>
        <v>#VALUE!</v>
      </c>
      <c r="I7" s="2"/>
      <c r="J7" s="15" t="e">
        <f t="shared" si="0"/>
        <v>#VALUE!</v>
      </c>
      <c r="K7" s="3"/>
      <c r="L7" s="22" t="e">
        <f>IF(J7&gt;=$O$3,1,IF(J7&lt;=-$O$4,2,""))</f>
        <v>#VALUE!</v>
      </c>
    </row>
    <row r="8" spans="2:16" ht="15" customHeight="1" x14ac:dyDescent="0.15">
      <c r="C8" s="9">
        <v>3</v>
      </c>
      <c r="D8" s="5" t="s">
        <v>40</v>
      </c>
      <c r="E8" s="6" t="str" cm="1">
        <f t="array" ref="E8">_xll.SNT.StockInst($D8,$E$5)</f>
        <v>=SNT.StockInst($D8,$E$5) =&gt; 接続待ち</v>
      </c>
      <c r="F8" s="11" t="str" cm="1">
        <f t="array" ref="F8">_xll.SNT.StockInst($D8,$F$5)</f>
        <v>=SNT.StockInst($D8,$F$5) =&gt; 接続待ち</v>
      </c>
      <c r="G8" s="12" t="e">
        <f t="shared" si="1"/>
        <v>#VALUE!</v>
      </c>
      <c r="H8" s="17" t="e" cm="1">
        <f t="array" ref="H8">ROUND(_xll.SNT.StockInst($D8,$H$5),1)</f>
        <v>#VALUE!</v>
      </c>
      <c r="I8" s="2"/>
      <c r="J8" s="15" t="e">
        <f t="shared" si="0"/>
        <v>#VALUE!</v>
      </c>
      <c r="K8" s="3"/>
      <c r="L8" s="22" t="e">
        <f t="shared" ref="L8:L55" si="2">IF(J8&gt;=$O$3,1,IF(J8&lt;=-$O$4,2,""))</f>
        <v>#VALUE!</v>
      </c>
    </row>
    <row r="9" spans="2:16" ht="15" customHeight="1" x14ac:dyDescent="0.15">
      <c r="C9" s="9">
        <v>4</v>
      </c>
      <c r="D9" s="5" t="s">
        <v>41</v>
      </c>
      <c r="E9" s="6" t="str" cm="1">
        <f t="array" ref="E9">_xll.SNT.StockInst($D9,$E$5)</f>
        <v>=SNT.StockInst($D9,$E$5) =&gt; 接続待ち</v>
      </c>
      <c r="F9" s="11" t="str" cm="1">
        <f t="array" ref="F9">_xll.SNT.StockInst($D9,$F$5)</f>
        <v>=SNT.StockInst($D9,$F$5) =&gt; 接続待ち</v>
      </c>
      <c r="G9" s="12" t="e">
        <f t="shared" si="1"/>
        <v>#VALUE!</v>
      </c>
      <c r="H9" s="17" t="e" cm="1">
        <f t="array" ref="H9">ROUND(_xll.SNT.StockInst($D9,$H$5),1)</f>
        <v>#VALUE!</v>
      </c>
      <c r="I9" s="2"/>
      <c r="J9" s="15" t="e">
        <f t="shared" si="0"/>
        <v>#VALUE!</v>
      </c>
      <c r="K9" s="3"/>
      <c r="L9" s="22" t="e">
        <f t="shared" si="2"/>
        <v>#VALUE!</v>
      </c>
    </row>
    <row r="10" spans="2:16" ht="15" customHeight="1" x14ac:dyDescent="0.15">
      <c r="C10" s="9">
        <v>5</v>
      </c>
      <c r="D10" s="5" t="s">
        <v>42</v>
      </c>
      <c r="E10" s="6" t="str" cm="1">
        <f t="array" ref="E10">_xll.SNT.StockInst($D10,$E$5)</f>
        <v>=SNT.StockInst($D10,$E$5) =&gt; 接続待ち</v>
      </c>
      <c r="F10" s="11" t="str" cm="1">
        <f t="array" ref="F10">_xll.SNT.StockInst($D10,$F$5)</f>
        <v>=SNT.StockInst($D10,$F$5) =&gt; 接続待ち</v>
      </c>
      <c r="G10" s="12" t="e">
        <f t="shared" si="1"/>
        <v>#VALUE!</v>
      </c>
      <c r="H10" s="17" t="e" cm="1">
        <f t="array" ref="H10">ROUND(_xll.SNT.StockInst($D10,$H$5),1)</f>
        <v>#VALUE!</v>
      </c>
      <c r="I10" s="2"/>
      <c r="J10" s="15" t="e">
        <f t="shared" si="0"/>
        <v>#VALUE!</v>
      </c>
      <c r="K10" s="3"/>
      <c r="L10" s="22" t="e">
        <f t="shared" si="2"/>
        <v>#VALUE!</v>
      </c>
    </row>
    <row r="11" spans="2:16" ht="15" customHeight="1" x14ac:dyDescent="0.15">
      <c r="C11" s="9">
        <v>6</v>
      </c>
      <c r="D11" s="5" t="s">
        <v>43</v>
      </c>
      <c r="E11" s="6" t="str" cm="1">
        <f t="array" ref="E11">_xll.SNT.StockInst($D11,$E$5)</f>
        <v>=SNT.StockInst($D11,$E$5) =&gt; 接続待ち</v>
      </c>
      <c r="F11" s="11" t="str" cm="1">
        <f t="array" ref="F11">_xll.SNT.StockInst($D11,$F$5)</f>
        <v>=SNT.StockInst($D11,$F$5) =&gt; 接続待ち</v>
      </c>
      <c r="G11" s="12" t="e">
        <f t="shared" si="1"/>
        <v>#VALUE!</v>
      </c>
      <c r="H11" s="17" t="e" cm="1">
        <f t="array" ref="H11">ROUND(_xll.SNT.StockInst($D11,$H$5),1)</f>
        <v>#VALUE!</v>
      </c>
      <c r="I11" s="2"/>
      <c r="J11" s="15" t="e">
        <f t="shared" si="0"/>
        <v>#VALUE!</v>
      </c>
      <c r="K11" s="3"/>
      <c r="L11" s="22" t="e">
        <f t="shared" si="2"/>
        <v>#VALUE!</v>
      </c>
    </row>
    <row r="12" spans="2:16" ht="15" customHeight="1" x14ac:dyDescent="0.15">
      <c r="C12" s="9">
        <v>7</v>
      </c>
      <c r="D12" s="5" t="s">
        <v>44</v>
      </c>
      <c r="E12" s="6" t="str" cm="1">
        <f t="array" ref="E12">_xll.SNT.StockInst($D12,$E$5)</f>
        <v>=SNT.StockInst($D12,$E$5) =&gt; 接続待ち</v>
      </c>
      <c r="F12" s="11" t="str" cm="1">
        <f t="array" ref="F12">_xll.SNT.StockInst($D12,$F$5)</f>
        <v>=SNT.StockInst($D12,$F$5) =&gt; 接続待ち</v>
      </c>
      <c r="G12" s="12" t="e">
        <f t="shared" si="1"/>
        <v>#VALUE!</v>
      </c>
      <c r="H12" s="17" t="e" cm="1">
        <f t="array" ref="H12">ROUND(_xll.SNT.StockInst($D12,$H$5),1)</f>
        <v>#VALUE!</v>
      </c>
      <c r="I12" s="2"/>
      <c r="J12" s="15" t="e">
        <f t="shared" si="0"/>
        <v>#VALUE!</v>
      </c>
      <c r="K12" s="3"/>
      <c r="L12" s="22" t="e">
        <f t="shared" si="2"/>
        <v>#VALUE!</v>
      </c>
    </row>
    <row r="13" spans="2:16" ht="15" customHeight="1" x14ac:dyDescent="0.15">
      <c r="C13" s="9">
        <v>8</v>
      </c>
      <c r="D13" s="5" t="s">
        <v>45</v>
      </c>
      <c r="E13" s="6" t="str" cm="1">
        <f t="array" ref="E13">_xll.SNT.StockInst($D13,$E$5)</f>
        <v>=SNT.StockInst($D13,$E$5) =&gt; 接続待ち</v>
      </c>
      <c r="F13" s="11" t="str" cm="1">
        <f t="array" ref="F13">_xll.SNT.StockInst($D13,$F$5)</f>
        <v>=SNT.StockInst($D13,$F$5) =&gt; 接続待ち</v>
      </c>
      <c r="G13" s="12" t="e">
        <f t="shared" si="1"/>
        <v>#VALUE!</v>
      </c>
      <c r="H13" s="17" t="e" cm="1">
        <f t="array" ref="H13">ROUND(_xll.SNT.StockInst($D13,$H$5),1)</f>
        <v>#VALUE!</v>
      </c>
      <c r="I13" s="2"/>
      <c r="J13" s="15" t="e">
        <f t="shared" si="0"/>
        <v>#VALUE!</v>
      </c>
      <c r="K13" s="3"/>
      <c r="L13" s="22" t="e">
        <f t="shared" si="2"/>
        <v>#VALUE!</v>
      </c>
    </row>
    <row r="14" spans="2:16" ht="15" customHeight="1" x14ac:dyDescent="0.15">
      <c r="C14" s="9">
        <v>9</v>
      </c>
      <c r="D14" s="5" t="s">
        <v>46</v>
      </c>
      <c r="E14" s="6" t="str" cm="1">
        <f t="array" ref="E14">_xll.SNT.StockInst($D14,$E$5)</f>
        <v>=SNT.StockInst($D14,$E$5) =&gt; 接続待ち</v>
      </c>
      <c r="F14" s="11" t="str" cm="1">
        <f t="array" ref="F14">_xll.SNT.StockInst($D14,$F$5)</f>
        <v>=SNT.StockInst($D14,$F$5) =&gt; 接続待ち</v>
      </c>
      <c r="G14" s="12" t="e">
        <f t="shared" si="1"/>
        <v>#VALUE!</v>
      </c>
      <c r="H14" s="17" t="e" cm="1">
        <f t="array" ref="H14">ROUND(_xll.SNT.StockInst($D14,$H$5),1)</f>
        <v>#VALUE!</v>
      </c>
      <c r="I14" s="2"/>
      <c r="J14" s="15" t="e">
        <f t="shared" si="0"/>
        <v>#VALUE!</v>
      </c>
      <c r="K14" s="3"/>
      <c r="L14" s="22" t="e">
        <f t="shared" si="2"/>
        <v>#VALUE!</v>
      </c>
    </row>
    <row r="15" spans="2:16" ht="15" customHeight="1" x14ac:dyDescent="0.15">
      <c r="C15" s="9">
        <v>10</v>
      </c>
      <c r="D15" s="5" t="s">
        <v>47</v>
      </c>
      <c r="E15" s="6" t="str" cm="1">
        <f t="array" ref="E15">_xll.SNT.StockInst($D15,$E$5)</f>
        <v>=SNT.StockInst($D15,$E$5) =&gt; 接続待ち</v>
      </c>
      <c r="F15" s="11" t="str" cm="1">
        <f t="array" ref="F15">_xll.SNT.StockInst($D15,$F$5)</f>
        <v>=SNT.StockInst($D15,$F$5) =&gt; 接続待ち</v>
      </c>
      <c r="G15" s="12" t="e">
        <f t="shared" si="1"/>
        <v>#VALUE!</v>
      </c>
      <c r="H15" s="17" t="e" cm="1">
        <f t="array" ref="H15">ROUND(_xll.SNT.StockInst($D15,$H$5),1)</f>
        <v>#VALUE!</v>
      </c>
      <c r="J15" s="15" t="e">
        <f t="shared" si="0"/>
        <v>#VALUE!</v>
      </c>
      <c r="L15" s="22" t="e">
        <f t="shared" si="2"/>
        <v>#VALUE!</v>
      </c>
    </row>
    <row r="16" spans="2:16" ht="15" customHeight="1" x14ac:dyDescent="0.15">
      <c r="C16" s="9">
        <v>11</v>
      </c>
      <c r="D16" s="5" t="s">
        <v>48</v>
      </c>
      <c r="E16" s="6" t="str" cm="1">
        <f t="array" ref="E16">_xll.SNT.StockInst($D16,$E$5)</f>
        <v>=SNT.StockInst($D16,$E$5) =&gt; 接続待ち</v>
      </c>
      <c r="F16" s="11" t="str" cm="1">
        <f t="array" ref="F16">_xll.SNT.StockInst($D16,$F$5)</f>
        <v>=SNT.StockInst($D16,$F$5) =&gt; 接続待ち</v>
      </c>
      <c r="G16" s="12" t="e">
        <f t="shared" si="1"/>
        <v>#VALUE!</v>
      </c>
      <c r="H16" s="17" t="e" cm="1">
        <f t="array" ref="H16">ROUND(_xll.SNT.StockInst($D16,$H$5),1)</f>
        <v>#VALUE!</v>
      </c>
      <c r="J16" s="15" t="e">
        <f t="shared" si="0"/>
        <v>#VALUE!</v>
      </c>
      <c r="L16" s="22" t="e">
        <f t="shared" si="2"/>
        <v>#VALUE!</v>
      </c>
    </row>
    <row r="17" spans="3:12" ht="15" customHeight="1" x14ac:dyDescent="0.15">
      <c r="C17" s="9">
        <v>12</v>
      </c>
      <c r="D17" s="5" t="s">
        <v>49</v>
      </c>
      <c r="E17" s="6" t="str" cm="1">
        <f t="array" ref="E17">_xll.SNT.StockInst($D17,$E$5)</f>
        <v>=SNT.StockInst($D17,$E$5) =&gt; 接続待ち</v>
      </c>
      <c r="F17" s="11" t="str" cm="1">
        <f t="array" ref="F17">_xll.SNT.StockInst($D17,$F$5)</f>
        <v>=SNT.StockInst($D17,$F$5) =&gt; 接続待ち</v>
      </c>
      <c r="G17" s="12" t="e">
        <f t="shared" si="1"/>
        <v>#VALUE!</v>
      </c>
      <c r="H17" s="17" t="e" cm="1">
        <f t="array" ref="H17">ROUND(_xll.SNT.StockInst($D17,$H$5),1)</f>
        <v>#VALUE!</v>
      </c>
      <c r="J17" s="15" t="e">
        <f t="shared" si="0"/>
        <v>#VALUE!</v>
      </c>
      <c r="L17" s="22" t="e">
        <f t="shared" si="2"/>
        <v>#VALUE!</v>
      </c>
    </row>
    <row r="18" spans="3:12" ht="15" customHeight="1" x14ac:dyDescent="0.15">
      <c r="C18" s="9">
        <v>13</v>
      </c>
      <c r="D18" s="5" t="s">
        <v>50</v>
      </c>
      <c r="E18" s="6" t="str" cm="1">
        <f t="array" ref="E18">_xll.SNT.StockInst($D18,$E$5)</f>
        <v>=SNT.StockInst($D18,$E$5) =&gt; 接続待ち</v>
      </c>
      <c r="F18" s="11" t="str" cm="1">
        <f t="array" ref="F18">_xll.SNT.StockInst($D18,$F$5)</f>
        <v>=SNT.StockInst($D18,$F$5) =&gt; 接続待ち</v>
      </c>
      <c r="G18" s="12" t="e">
        <f t="shared" si="1"/>
        <v>#VALUE!</v>
      </c>
      <c r="H18" s="17" t="e" cm="1">
        <f t="array" ref="H18">ROUND(_xll.SNT.StockInst($D18,$H$5),1)</f>
        <v>#VALUE!</v>
      </c>
      <c r="J18" s="15" t="e">
        <f t="shared" si="0"/>
        <v>#VALUE!</v>
      </c>
      <c r="L18" s="22" t="e">
        <f t="shared" si="2"/>
        <v>#VALUE!</v>
      </c>
    </row>
    <row r="19" spans="3:12" ht="15" customHeight="1" x14ac:dyDescent="0.15">
      <c r="C19" s="9">
        <v>14</v>
      </c>
      <c r="D19" s="5" t="s">
        <v>51</v>
      </c>
      <c r="E19" s="6" t="str" cm="1">
        <f t="array" ref="E19">_xll.SNT.StockInst($D19,$E$5)</f>
        <v>=SNT.StockInst($D19,$E$5) =&gt; 接続待ち</v>
      </c>
      <c r="F19" s="11" t="str" cm="1">
        <f t="array" ref="F19">_xll.SNT.StockInst($D19,$F$5)</f>
        <v>=SNT.StockInst($D19,$F$5) =&gt; 接続待ち</v>
      </c>
      <c r="G19" s="12" t="e">
        <f t="shared" si="1"/>
        <v>#VALUE!</v>
      </c>
      <c r="H19" s="17" t="e" cm="1">
        <f t="array" ref="H19">ROUND(_xll.SNT.StockInst($D19,$H$5),1)</f>
        <v>#VALUE!</v>
      </c>
      <c r="J19" s="15" t="e">
        <f t="shared" si="0"/>
        <v>#VALUE!</v>
      </c>
      <c r="L19" s="22" t="e">
        <f t="shared" si="2"/>
        <v>#VALUE!</v>
      </c>
    </row>
    <row r="20" spans="3:12" ht="15" customHeight="1" x14ac:dyDescent="0.15">
      <c r="C20" s="9">
        <v>15</v>
      </c>
      <c r="D20" s="5" t="s">
        <v>52</v>
      </c>
      <c r="E20" s="6" t="str" cm="1">
        <f t="array" ref="E20">_xll.SNT.StockInst($D20,$E$5)</f>
        <v>=SNT.StockInst($D20,$E$5) =&gt; 接続待ち</v>
      </c>
      <c r="F20" s="11" t="str" cm="1">
        <f t="array" ref="F20">_xll.SNT.StockInst($D20,$F$5)</f>
        <v>=SNT.StockInst($D20,$F$5) =&gt; 接続待ち</v>
      </c>
      <c r="G20" s="12" t="e">
        <f t="shared" si="1"/>
        <v>#VALUE!</v>
      </c>
      <c r="H20" s="17" t="e" cm="1">
        <f t="array" ref="H20">ROUND(_xll.SNT.StockInst($D20,$H$5),1)</f>
        <v>#VALUE!</v>
      </c>
      <c r="J20" s="15" t="e">
        <f t="shared" si="0"/>
        <v>#VALUE!</v>
      </c>
      <c r="L20" s="22" t="e">
        <f t="shared" si="2"/>
        <v>#VALUE!</v>
      </c>
    </row>
    <row r="21" spans="3:12" ht="15" customHeight="1" x14ac:dyDescent="0.15">
      <c r="C21" s="9">
        <v>16</v>
      </c>
      <c r="D21" s="5" t="s">
        <v>53</v>
      </c>
      <c r="E21" s="6" t="str" cm="1">
        <f t="array" ref="E21">_xll.SNT.StockInst($D21,$E$5)</f>
        <v>=SNT.StockInst($D21,$E$5) =&gt; 接続待ち</v>
      </c>
      <c r="F21" s="11" t="str" cm="1">
        <f t="array" ref="F21">_xll.SNT.StockInst($D21,$F$5)</f>
        <v>=SNT.StockInst($D21,$F$5) =&gt; 接続待ち</v>
      </c>
      <c r="G21" s="12" t="e">
        <f t="shared" si="1"/>
        <v>#VALUE!</v>
      </c>
      <c r="H21" s="17" t="e" cm="1">
        <f t="array" ref="H21">ROUND(_xll.SNT.StockInst($D21,$H$5),1)</f>
        <v>#VALUE!</v>
      </c>
      <c r="J21" s="15" t="e">
        <f t="shared" si="0"/>
        <v>#VALUE!</v>
      </c>
      <c r="L21" s="22" t="e">
        <f t="shared" si="2"/>
        <v>#VALUE!</v>
      </c>
    </row>
    <row r="22" spans="3:12" ht="15" customHeight="1" x14ac:dyDescent="0.15">
      <c r="C22" s="9">
        <v>17</v>
      </c>
      <c r="D22" s="5" t="s">
        <v>54</v>
      </c>
      <c r="E22" s="6" t="str" cm="1">
        <f t="array" ref="E22">_xll.SNT.StockInst($D22,$E$5)</f>
        <v>=SNT.StockInst($D22,$E$5) =&gt; 接続待ち</v>
      </c>
      <c r="F22" s="11" t="str" cm="1">
        <f t="array" ref="F22">_xll.SNT.StockInst($D22,$F$5)</f>
        <v>=SNT.StockInst($D22,$F$5) =&gt; 接続待ち</v>
      </c>
      <c r="G22" s="12" t="e">
        <f t="shared" si="1"/>
        <v>#VALUE!</v>
      </c>
      <c r="H22" s="17" t="e" cm="1">
        <f t="array" ref="H22">ROUND(_xll.SNT.StockInst($D22,$H$5),1)</f>
        <v>#VALUE!</v>
      </c>
      <c r="J22" s="15" t="e">
        <f t="shared" si="0"/>
        <v>#VALUE!</v>
      </c>
      <c r="L22" s="22" t="e">
        <f t="shared" si="2"/>
        <v>#VALUE!</v>
      </c>
    </row>
    <row r="23" spans="3:12" ht="15" customHeight="1" x14ac:dyDescent="0.15">
      <c r="C23" s="9">
        <v>18</v>
      </c>
      <c r="D23" s="5" t="s">
        <v>55</v>
      </c>
      <c r="E23" s="6" t="str" cm="1">
        <f t="array" ref="E23">_xll.SNT.StockInst($D23,$E$5)</f>
        <v>=SNT.StockInst($D23,$E$5) =&gt; 接続待ち</v>
      </c>
      <c r="F23" s="11" t="str" cm="1">
        <f t="array" ref="F23">_xll.SNT.StockInst($D23,$F$5)</f>
        <v>=SNT.StockInst($D23,$F$5) =&gt; 接続待ち</v>
      </c>
      <c r="G23" s="12" t="e">
        <f t="shared" si="1"/>
        <v>#VALUE!</v>
      </c>
      <c r="H23" s="17" t="e" cm="1">
        <f t="array" ref="H23">ROUND(_xll.SNT.StockInst($D23,$H$5),1)</f>
        <v>#VALUE!</v>
      </c>
      <c r="J23" s="15" t="e">
        <f t="shared" si="0"/>
        <v>#VALUE!</v>
      </c>
      <c r="L23" s="22" t="e">
        <f t="shared" si="2"/>
        <v>#VALUE!</v>
      </c>
    </row>
    <row r="24" spans="3:12" ht="15" customHeight="1" x14ac:dyDescent="0.15">
      <c r="C24" s="9">
        <v>19</v>
      </c>
      <c r="D24" s="5" t="s">
        <v>56</v>
      </c>
      <c r="E24" s="6" t="str" cm="1">
        <f t="array" ref="E24">_xll.SNT.StockInst($D24,$E$5)</f>
        <v>=SNT.StockInst($D24,$E$5) =&gt; 接続待ち</v>
      </c>
      <c r="F24" s="11" t="str" cm="1">
        <f t="array" ref="F24">_xll.SNT.StockInst($D24,$F$5)</f>
        <v>=SNT.StockInst($D24,$F$5) =&gt; 接続待ち</v>
      </c>
      <c r="G24" s="12" t="e">
        <f t="shared" si="1"/>
        <v>#VALUE!</v>
      </c>
      <c r="H24" s="17" t="e" cm="1">
        <f t="array" ref="H24">ROUND(_xll.SNT.StockInst($D24,$H$5),1)</f>
        <v>#VALUE!</v>
      </c>
      <c r="J24" s="15" t="e">
        <f t="shared" si="0"/>
        <v>#VALUE!</v>
      </c>
      <c r="L24" s="22" t="e">
        <f t="shared" si="2"/>
        <v>#VALUE!</v>
      </c>
    </row>
    <row r="25" spans="3:12" ht="15" customHeight="1" x14ac:dyDescent="0.15">
      <c r="C25" s="9">
        <v>20</v>
      </c>
      <c r="D25" s="5" t="s">
        <v>57</v>
      </c>
      <c r="E25" s="6" t="str" cm="1">
        <f t="array" ref="E25">_xll.SNT.StockInst($D25,$E$5)</f>
        <v>=SNT.StockInst($D25,$E$5) =&gt; 接続待ち</v>
      </c>
      <c r="F25" s="11" t="str" cm="1">
        <f t="array" ref="F25">_xll.SNT.StockInst($D25,$F$5)</f>
        <v>=SNT.StockInst($D25,$F$5) =&gt; 接続待ち</v>
      </c>
      <c r="G25" s="12" t="e">
        <f t="shared" si="1"/>
        <v>#VALUE!</v>
      </c>
      <c r="H25" s="17" t="e" cm="1">
        <f t="array" ref="H25">ROUND(_xll.SNT.StockInst($D25,$H$5),1)</f>
        <v>#VALUE!</v>
      </c>
      <c r="J25" s="15" t="e">
        <f t="shared" si="0"/>
        <v>#VALUE!</v>
      </c>
      <c r="L25" s="22" t="e">
        <f t="shared" si="2"/>
        <v>#VALUE!</v>
      </c>
    </row>
    <row r="26" spans="3:12" ht="15" customHeight="1" x14ac:dyDescent="0.15">
      <c r="C26" s="9">
        <v>21</v>
      </c>
      <c r="D26" s="5" t="s">
        <v>58</v>
      </c>
      <c r="E26" s="6" t="str" cm="1">
        <f t="array" ref="E26">_xll.SNT.StockInst($D26,$E$5)</f>
        <v>=SNT.StockInst($D26,$E$5) =&gt; 接続待ち</v>
      </c>
      <c r="F26" s="11" t="str" cm="1">
        <f t="array" ref="F26">_xll.SNT.StockInst($D26,$F$5)</f>
        <v>=SNT.StockInst($D26,$F$5) =&gt; 接続待ち</v>
      </c>
      <c r="G26" s="12" t="e">
        <f t="shared" si="1"/>
        <v>#VALUE!</v>
      </c>
      <c r="H26" s="17" t="e" cm="1">
        <f t="array" ref="H26">ROUND(_xll.SNT.StockInst($D26,$H$5),1)</f>
        <v>#VALUE!</v>
      </c>
      <c r="J26" s="15" t="e">
        <f t="shared" si="0"/>
        <v>#VALUE!</v>
      </c>
      <c r="L26" s="22" t="e">
        <f t="shared" si="2"/>
        <v>#VALUE!</v>
      </c>
    </row>
    <row r="27" spans="3:12" ht="15" customHeight="1" x14ac:dyDescent="0.15">
      <c r="C27" s="9">
        <v>22</v>
      </c>
      <c r="D27" s="5" t="s">
        <v>59</v>
      </c>
      <c r="E27" s="6" t="str" cm="1">
        <f t="array" ref="E27">_xll.SNT.StockInst($D27,$E$5)</f>
        <v>=SNT.StockInst($D27,$E$5) =&gt; 接続待ち</v>
      </c>
      <c r="F27" s="11" t="str" cm="1">
        <f t="array" ref="F27">_xll.SNT.StockInst($D27,$F$5)</f>
        <v>=SNT.StockInst($D27,$F$5) =&gt; 接続待ち</v>
      </c>
      <c r="G27" s="12" t="e">
        <f t="shared" si="1"/>
        <v>#VALUE!</v>
      </c>
      <c r="H27" s="17" t="e" cm="1">
        <f t="array" ref="H27">ROUND(_xll.SNT.StockInst($D27,$H$5),1)</f>
        <v>#VALUE!</v>
      </c>
      <c r="J27" s="15" t="e">
        <f t="shared" si="0"/>
        <v>#VALUE!</v>
      </c>
      <c r="L27" s="22" t="e">
        <f t="shared" si="2"/>
        <v>#VALUE!</v>
      </c>
    </row>
    <row r="28" spans="3:12" ht="15" customHeight="1" x14ac:dyDescent="0.15">
      <c r="C28" s="9">
        <v>23</v>
      </c>
      <c r="D28" s="5" t="s">
        <v>60</v>
      </c>
      <c r="E28" s="6" t="str" cm="1">
        <f t="array" ref="E28">_xll.SNT.StockInst($D28,$E$5)</f>
        <v>=SNT.StockInst($D28,$E$5) =&gt; 接続待ち</v>
      </c>
      <c r="F28" s="11" t="str" cm="1">
        <f t="array" ref="F28">_xll.SNT.StockInst($D28,$F$5)</f>
        <v>=SNT.StockInst($D28,$F$5) =&gt; 接続待ち</v>
      </c>
      <c r="G28" s="12" t="e">
        <f t="shared" si="1"/>
        <v>#VALUE!</v>
      </c>
      <c r="H28" s="17" t="e" cm="1">
        <f t="array" ref="H28">ROUND(_xll.SNT.StockInst($D28,$H$5),1)</f>
        <v>#VALUE!</v>
      </c>
      <c r="J28" s="15" t="e">
        <f t="shared" si="0"/>
        <v>#VALUE!</v>
      </c>
      <c r="L28" s="22" t="e">
        <f t="shared" si="2"/>
        <v>#VALUE!</v>
      </c>
    </row>
    <row r="29" spans="3:12" ht="15" customHeight="1" x14ac:dyDescent="0.15">
      <c r="C29" s="9">
        <v>24</v>
      </c>
      <c r="D29" s="5" t="s">
        <v>61</v>
      </c>
      <c r="E29" s="6" t="str" cm="1">
        <f t="array" ref="E29">_xll.SNT.StockInst($D29,$E$5)</f>
        <v>=SNT.StockInst($D29,$E$5) =&gt; 接続待ち</v>
      </c>
      <c r="F29" s="11" t="str" cm="1">
        <f t="array" ref="F29">_xll.SNT.StockInst($D29,$F$5)</f>
        <v>=SNT.StockInst($D29,$F$5) =&gt; 接続待ち</v>
      </c>
      <c r="G29" s="12" t="e">
        <f t="shared" si="1"/>
        <v>#VALUE!</v>
      </c>
      <c r="H29" s="17" t="e" cm="1">
        <f t="array" ref="H29">ROUND(_xll.SNT.StockInst($D29,$H$5),1)</f>
        <v>#VALUE!</v>
      </c>
      <c r="J29" s="15" t="e">
        <f t="shared" si="0"/>
        <v>#VALUE!</v>
      </c>
      <c r="L29" s="22" t="e">
        <f t="shared" si="2"/>
        <v>#VALUE!</v>
      </c>
    </row>
    <row r="30" spans="3:12" ht="15" customHeight="1" x14ac:dyDescent="0.15">
      <c r="C30" s="9">
        <v>25</v>
      </c>
      <c r="D30" s="5" t="s">
        <v>62</v>
      </c>
      <c r="E30" s="6" t="str" cm="1">
        <f t="array" ref="E30">_xll.SNT.StockInst($D30,$E$5)</f>
        <v>=SNT.StockInst($D30,$E$5) =&gt; 接続待ち</v>
      </c>
      <c r="F30" s="11" t="str" cm="1">
        <f t="array" ref="F30">_xll.SNT.StockInst($D30,$F$5)</f>
        <v>=SNT.StockInst($D30,$F$5) =&gt; 接続待ち</v>
      </c>
      <c r="G30" s="12" t="e">
        <f t="shared" si="1"/>
        <v>#VALUE!</v>
      </c>
      <c r="H30" s="17" t="e" cm="1">
        <f t="array" ref="H30">ROUND(_xll.SNT.StockInst($D30,$H$5),1)</f>
        <v>#VALUE!</v>
      </c>
      <c r="J30" s="15" t="e">
        <f t="shared" si="0"/>
        <v>#VALUE!</v>
      </c>
      <c r="L30" s="22" t="e">
        <f t="shared" si="2"/>
        <v>#VALUE!</v>
      </c>
    </row>
    <row r="31" spans="3:12" ht="15" customHeight="1" x14ac:dyDescent="0.15">
      <c r="C31" s="9">
        <v>26</v>
      </c>
      <c r="D31" s="5" t="s">
        <v>63</v>
      </c>
      <c r="E31" s="6" t="str" cm="1">
        <f t="array" ref="E31">_xll.SNT.StockInst($D31,$E$5)</f>
        <v>=SNT.StockInst($D31,$E$5) =&gt; 接続待ち</v>
      </c>
      <c r="F31" s="11" t="str" cm="1">
        <f t="array" ref="F31">_xll.SNT.StockInst($D31,$F$5)</f>
        <v>=SNT.StockInst($D31,$F$5) =&gt; 接続待ち</v>
      </c>
      <c r="G31" s="12" t="e">
        <f t="shared" si="1"/>
        <v>#VALUE!</v>
      </c>
      <c r="H31" s="17" t="e" cm="1">
        <f t="array" ref="H31">ROUND(_xll.SNT.StockInst($D31,$H$5),1)</f>
        <v>#VALUE!</v>
      </c>
      <c r="J31" s="15" t="e">
        <f t="shared" si="0"/>
        <v>#VALUE!</v>
      </c>
      <c r="L31" s="22" t="e">
        <f t="shared" si="2"/>
        <v>#VALUE!</v>
      </c>
    </row>
    <row r="32" spans="3:12" ht="15" customHeight="1" x14ac:dyDescent="0.15">
      <c r="C32" s="9">
        <v>27</v>
      </c>
      <c r="D32" s="5" t="s">
        <v>64</v>
      </c>
      <c r="E32" s="6" t="str" cm="1">
        <f t="array" ref="E32">_xll.SNT.StockInst($D32,$E$5)</f>
        <v>=SNT.StockInst($D32,$E$5) =&gt; 接続待ち</v>
      </c>
      <c r="F32" s="11" t="str" cm="1">
        <f t="array" ref="F32">_xll.SNT.StockInst($D32,$F$5)</f>
        <v>=SNT.StockInst($D32,$F$5) =&gt; 接続待ち</v>
      </c>
      <c r="G32" s="12" t="e">
        <f t="shared" si="1"/>
        <v>#VALUE!</v>
      </c>
      <c r="H32" s="17" t="e" cm="1">
        <f t="array" ref="H32">ROUND(_xll.SNT.StockInst($D32,$H$5),1)</f>
        <v>#VALUE!</v>
      </c>
      <c r="J32" s="15" t="e">
        <f t="shared" si="0"/>
        <v>#VALUE!</v>
      </c>
      <c r="L32" s="22" t="e">
        <f t="shared" si="2"/>
        <v>#VALUE!</v>
      </c>
    </row>
    <row r="33" spans="3:12" ht="15" customHeight="1" x14ac:dyDescent="0.15">
      <c r="C33" s="9">
        <v>28</v>
      </c>
      <c r="D33" s="5" t="s">
        <v>65</v>
      </c>
      <c r="E33" s="6" t="str" cm="1">
        <f t="array" ref="E33">_xll.SNT.StockInst($D33,$E$5)</f>
        <v>=SNT.StockInst($D33,$E$5) =&gt; 接続待ち</v>
      </c>
      <c r="F33" s="11" t="str" cm="1">
        <f t="array" ref="F33">_xll.SNT.StockInst($D33,$F$5)</f>
        <v>=SNT.StockInst($D33,$F$5) =&gt; 接続待ち</v>
      </c>
      <c r="G33" s="12" t="e">
        <f t="shared" si="1"/>
        <v>#VALUE!</v>
      </c>
      <c r="H33" s="17" t="e" cm="1">
        <f t="array" ref="H33">ROUND(_xll.SNT.StockInst($D33,$H$5),1)</f>
        <v>#VALUE!</v>
      </c>
      <c r="J33" s="15" t="e">
        <f t="shared" si="0"/>
        <v>#VALUE!</v>
      </c>
      <c r="L33" s="22" t="e">
        <f t="shared" si="2"/>
        <v>#VALUE!</v>
      </c>
    </row>
    <row r="34" spans="3:12" ht="15" customHeight="1" x14ac:dyDescent="0.15">
      <c r="C34" s="9">
        <v>29</v>
      </c>
      <c r="D34" s="5" t="s">
        <v>66</v>
      </c>
      <c r="E34" s="6" t="str" cm="1">
        <f t="array" ref="E34">_xll.SNT.StockInst($D34,$E$5)</f>
        <v>=SNT.StockInst($D34,$E$5) =&gt; 接続待ち</v>
      </c>
      <c r="F34" s="11" t="str" cm="1">
        <f t="array" ref="F34">_xll.SNT.StockInst($D34,$F$5)</f>
        <v>=SNT.StockInst($D34,$F$5) =&gt; 接続待ち</v>
      </c>
      <c r="G34" s="12" t="e">
        <f t="shared" si="1"/>
        <v>#VALUE!</v>
      </c>
      <c r="H34" s="17" t="e" cm="1">
        <f t="array" ref="H34">ROUND(_xll.SNT.StockInst($D34,$H$5),1)</f>
        <v>#VALUE!</v>
      </c>
      <c r="J34" s="15" t="e">
        <f t="shared" si="0"/>
        <v>#VALUE!</v>
      </c>
      <c r="L34" s="22" t="e">
        <f t="shared" si="2"/>
        <v>#VALUE!</v>
      </c>
    </row>
    <row r="35" spans="3:12" ht="15" customHeight="1" x14ac:dyDescent="0.15">
      <c r="C35" s="35">
        <v>30</v>
      </c>
      <c r="D35" s="36" t="s">
        <v>67</v>
      </c>
      <c r="E35" s="37" t="str" cm="1">
        <f t="array" ref="E35">_xll.SNT.StockInst($D35,$E$5)</f>
        <v>=SNT.StockInst($D35,$E$5) =&gt; 接続待ち</v>
      </c>
      <c r="F35" s="38" t="str" cm="1">
        <f t="array" ref="F35">_xll.SNT.StockInst($D35,$F$5)</f>
        <v>=SNT.StockInst($D35,$F$5) =&gt; 接続待ち</v>
      </c>
      <c r="G35" s="39" t="e">
        <f t="shared" si="1"/>
        <v>#VALUE!</v>
      </c>
      <c r="H35" s="40" t="e" cm="1">
        <f t="array" ref="H35">ROUND(_xll.SNT.StockInst($D35,$H$5),1)</f>
        <v>#VALUE!</v>
      </c>
      <c r="J35" s="41" t="e">
        <f t="shared" si="0"/>
        <v>#VALUE!</v>
      </c>
      <c r="L35" s="42" t="e">
        <f t="shared" si="2"/>
        <v>#VALUE!</v>
      </c>
    </row>
    <row r="36" spans="3:12" ht="15" customHeight="1" x14ac:dyDescent="0.15">
      <c r="C36" s="9">
        <v>31</v>
      </c>
      <c r="D36" s="5" t="s">
        <v>68</v>
      </c>
      <c r="E36" s="6" t="str" cm="1">
        <f t="array" ref="E36">_xll.SNT.StockInst($D36,$E$5)</f>
        <v>=SNT.StockInst($D36,$E$5) =&gt; 接続待ち</v>
      </c>
      <c r="F36" s="11" t="str" cm="1">
        <f t="array" ref="F36">_xll.SNT.StockInst($D36,$F$5)</f>
        <v>=SNT.StockInst($D36,$F$5) =&gt; 接続待ち</v>
      </c>
      <c r="G36" s="12" t="e">
        <f t="shared" si="1"/>
        <v>#VALUE!</v>
      </c>
      <c r="H36" s="17" t="e" cm="1">
        <f t="array" ref="H36">ROUND(_xll.SNT.StockInst($D36,$H$5),1)</f>
        <v>#VALUE!</v>
      </c>
      <c r="I36" s="43"/>
      <c r="J36" s="15" t="e">
        <f t="shared" si="0"/>
        <v>#VALUE!</v>
      </c>
      <c r="K36" s="44"/>
      <c r="L36" s="22" t="e">
        <f t="shared" si="2"/>
        <v>#VALUE!</v>
      </c>
    </row>
    <row r="37" spans="3:12" ht="15" customHeight="1" x14ac:dyDescent="0.15">
      <c r="C37" s="9">
        <v>32</v>
      </c>
      <c r="D37" s="5" t="s">
        <v>69</v>
      </c>
      <c r="E37" s="6" t="str" cm="1">
        <f t="array" ref="E37">_xll.SNT.StockInst($D37,$E$5)</f>
        <v>=SNT.StockInst($D37,$E$5) =&gt; 接続待ち</v>
      </c>
      <c r="F37" s="11" t="str" cm="1">
        <f t="array" ref="F37">_xll.SNT.StockInst($D37,$F$5)</f>
        <v>=SNT.StockInst($D37,$F$5) =&gt; 接続待ち</v>
      </c>
      <c r="G37" s="12" t="e">
        <f t="shared" si="1"/>
        <v>#VALUE!</v>
      </c>
      <c r="H37" s="17" t="e" cm="1">
        <f t="array" ref="H37">ROUND(_xll.SNT.StockInst($D37,$H$5),1)</f>
        <v>#VALUE!</v>
      </c>
      <c r="I37" s="43"/>
      <c r="J37" s="15" t="e">
        <f t="shared" si="0"/>
        <v>#VALUE!</v>
      </c>
      <c r="K37" s="44"/>
      <c r="L37" s="22" t="e">
        <f t="shared" si="2"/>
        <v>#VALUE!</v>
      </c>
    </row>
    <row r="38" spans="3:12" ht="15" customHeight="1" x14ac:dyDescent="0.15">
      <c r="C38" s="9">
        <v>33</v>
      </c>
      <c r="D38" s="5" t="s">
        <v>70</v>
      </c>
      <c r="E38" s="6" t="str" cm="1">
        <f t="array" ref="E38">_xll.SNT.StockInst($D38,$E$5)</f>
        <v>=SNT.StockInst($D38,$E$5) =&gt; 接続待ち</v>
      </c>
      <c r="F38" s="11" t="str" cm="1">
        <f t="array" ref="F38">_xll.SNT.StockInst($D38,$F$5)</f>
        <v>=SNT.StockInst($D38,$F$5) =&gt; 接続待ち</v>
      </c>
      <c r="G38" s="12" t="e">
        <f t="shared" si="1"/>
        <v>#VALUE!</v>
      </c>
      <c r="H38" s="17" t="e" cm="1">
        <f t="array" ref="H38">ROUND(_xll.SNT.StockInst($D38,$H$5),1)</f>
        <v>#VALUE!</v>
      </c>
      <c r="I38" s="43"/>
      <c r="J38" s="15" t="e">
        <f t="shared" si="0"/>
        <v>#VALUE!</v>
      </c>
      <c r="K38" s="44"/>
      <c r="L38" s="22" t="e">
        <f t="shared" si="2"/>
        <v>#VALUE!</v>
      </c>
    </row>
    <row r="39" spans="3:12" ht="15" customHeight="1" x14ac:dyDescent="0.15">
      <c r="C39" s="9">
        <v>34</v>
      </c>
      <c r="D39" s="5" t="s">
        <v>71</v>
      </c>
      <c r="E39" s="6" t="str" cm="1">
        <f t="array" ref="E39">_xll.SNT.StockInst($D39,$E$5)</f>
        <v>=SNT.StockInst($D39,$E$5) =&gt; 接続待ち</v>
      </c>
      <c r="F39" s="11" t="str" cm="1">
        <f t="array" ref="F39">_xll.SNT.StockInst($D39,$F$5)</f>
        <v>=SNT.StockInst($D39,$F$5) =&gt; 接続待ち</v>
      </c>
      <c r="G39" s="12" t="e">
        <f t="shared" si="1"/>
        <v>#VALUE!</v>
      </c>
      <c r="H39" s="17" t="e" cm="1">
        <f t="array" ref="H39">ROUND(_xll.SNT.StockInst($D39,$H$5),1)</f>
        <v>#VALUE!</v>
      </c>
      <c r="I39" s="43"/>
      <c r="J39" s="15" t="e">
        <f t="shared" si="0"/>
        <v>#VALUE!</v>
      </c>
      <c r="K39" s="44"/>
      <c r="L39" s="22" t="e">
        <f t="shared" si="2"/>
        <v>#VALUE!</v>
      </c>
    </row>
    <row r="40" spans="3:12" ht="15" customHeight="1" x14ac:dyDescent="0.15">
      <c r="C40" s="9">
        <v>35</v>
      </c>
      <c r="D40" s="5" t="s">
        <v>72</v>
      </c>
      <c r="E40" s="6" t="str" cm="1">
        <f t="array" ref="E40">_xll.SNT.StockInst($D40,$E$5)</f>
        <v>=SNT.StockInst($D40,$E$5) =&gt; 接続待ち</v>
      </c>
      <c r="F40" s="11" t="str" cm="1">
        <f t="array" ref="F40">_xll.SNT.StockInst($D40,$F$5)</f>
        <v>=SNT.StockInst($D40,$F$5) =&gt; 接続待ち</v>
      </c>
      <c r="G40" s="12" t="e">
        <f t="shared" si="1"/>
        <v>#VALUE!</v>
      </c>
      <c r="H40" s="17" t="e" cm="1">
        <f t="array" ref="H40">ROUND(_xll.SNT.StockInst($D40,$H$5),1)</f>
        <v>#VALUE!</v>
      </c>
      <c r="I40" s="43"/>
      <c r="J40" s="15" t="e">
        <f t="shared" si="0"/>
        <v>#VALUE!</v>
      </c>
      <c r="K40" s="44"/>
      <c r="L40" s="22" t="e">
        <f t="shared" si="2"/>
        <v>#VALUE!</v>
      </c>
    </row>
    <row r="41" spans="3:12" ht="15" customHeight="1" x14ac:dyDescent="0.15">
      <c r="C41" s="9">
        <v>36</v>
      </c>
      <c r="D41" s="5" t="s">
        <v>73</v>
      </c>
      <c r="E41" s="6" t="str" cm="1">
        <f t="array" ref="E41">_xll.SNT.StockInst($D41,$E$5)</f>
        <v>=SNT.StockInst($D41,$E$5) =&gt; 接続待ち</v>
      </c>
      <c r="F41" s="11" t="str" cm="1">
        <f t="array" ref="F41">_xll.SNT.StockInst($D41,$F$5)</f>
        <v>=SNT.StockInst($D41,$F$5) =&gt; 接続待ち</v>
      </c>
      <c r="G41" s="12" t="e">
        <f t="shared" si="1"/>
        <v>#VALUE!</v>
      </c>
      <c r="H41" s="17" t="e" cm="1">
        <f t="array" ref="H41">ROUND(_xll.SNT.StockInst($D41,$H$5),1)</f>
        <v>#VALUE!</v>
      </c>
      <c r="I41" s="43"/>
      <c r="J41" s="15" t="e">
        <f t="shared" si="0"/>
        <v>#VALUE!</v>
      </c>
      <c r="K41" s="44"/>
      <c r="L41" s="22" t="e">
        <f t="shared" si="2"/>
        <v>#VALUE!</v>
      </c>
    </row>
    <row r="42" spans="3:12" ht="15" customHeight="1" x14ac:dyDescent="0.15">
      <c r="C42" s="9">
        <v>37</v>
      </c>
      <c r="D42" s="5" t="s">
        <v>74</v>
      </c>
      <c r="E42" s="6" t="str" cm="1">
        <f t="array" ref="E42">_xll.SNT.StockInst($D42,$E$5)</f>
        <v>=SNT.StockInst($D42,$E$5) =&gt; 接続待ち</v>
      </c>
      <c r="F42" s="11" t="str" cm="1">
        <f t="array" ref="F42">_xll.SNT.StockInst($D42,$F$5)</f>
        <v>=SNT.StockInst($D42,$F$5) =&gt; 接続待ち</v>
      </c>
      <c r="G42" s="12" t="e">
        <f t="shared" si="1"/>
        <v>#VALUE!</v>
      </c>
      <c r="H42" s="17" t="e" cm="1">
        <f t="array" ref="H42">ROUND(_xll.SNT.StockInst($D42,$H$5),1)</f>
        <v>#VALUE!</v>
      </c>
      <c r="I42" s="43"/>
      <c r="J42" s="15" t="e">
        <f t="shared" si="0"/>
        <v>#VALUE!</v>
      </c>
      <c r="K42" s="44"/>
      <c r="L42" s="22" t="e">
        <f t="shared" si="2"/>
        <v>#VALUE!</v>
      </c>
    </row>
    <row r="43" spans="3:12" ht="15" customHeight="1" x14ac:dyDescent="0.15">
      <c r="C43" s="9">
        <v>38</v>
      </c>
      <c r="D43" s="5" t="s">
        <v>75</v>
      </c>
      <c r="E43" s="6" t="str" cm="1">
        <f t="array" ref="E43">_xll.SNT.StockInst($D43,$E$5)</f>
        <v>=SNT.StockInst($D43,$E$5) =&gt; 接続待ち</v>
      </c>
      <c r="F43" s="11" t="str" cm="1">
        <f t="array" ref="F43">_xll.SNT.StockInst($D43,$F$5)</f>
        <v>=SNT.StockInst($D43,$F$5) =&gt; 接続待ち</v>
      </c>
      <c r="G43" s="12" t="e">
        <f t="shared" si="1"/>
        <v>#VALUE!</v>
      </c>
      <c r="H43" s="17" t="e" cm="1">
        <f t="array" ref="H43">ROUND(_xll.SNT.StockInst($D43,$H$5),1)</f>
        <v>#VALUE!</v>
      </c>
      <c r="I43" s="43"/>
      <c r="J43" s="15" t="e">
        <f t="shared" si="0"/>
        <v>#VALUE!</v>
      </c>
      <c r="K43" s="44"/>
      <c r="L43" s="22" t="e">
        <f t="shared" si="2"/>
        <v>#VALUE!</v>
      </c>
    </row>
    <row r="44" spans="3:12" ht="15" customHeight="1" x14ac:dyDescent="0.15">
      <c r="C44" s="9">
        <v>39</v>
      </c>
      <c r="D44" s="5" t="s">
        <v>76</v>
      </c>
      <c r="E44" s="6" t="str" cm="1">
        <f t="array" ref="E44">_xll.SNT.StockInst($D44,$E$5)</f>
        <v>=SNT.StockInst($D44,$E$5) =&gt; 接続待ち</v>
      </c>
      <c r="F44" s="11" t="str" cm="1">
        <f t="array" ref="F44">_xll.SNT.StockInst($D44,$F$5)</f>
        <v>=SNT.StockInst($D44,$F$5) =&gt; 接続待ち</v>
      </c>
      <c r="G44" s="12" t="e">
        <f t="shared" si="1"/>
        <v>#VALUE!</v>
      </c>
      <c r="H44" s="17" t="e" cm="1">
        <f t="array" ref="H44">ROUND(_xll.SNT.StockInst($D44,$H$5),1)</f>
        <v>#VALUE!</v>
      </c>
      <c r="I44" s="43"/>
      <c r="J44" s="15" t="e">
        <f t="shared" si="0"/>
        <v>#VALUE!</v>
      </c>
      <c r="K44" s="44"/>
      <c r="L44" s="22" t="e">
        <f t="shared" si="2"/>
        <v>#VALUE!</v>
      </c>
    </row>
    <row r="45" spans="3:12" ht="15" customHeight="1" x14ac:dyDescent="0.15">
      <c r="C45" s="9">
        <v>40</v>
      </c>
      <c r="D45" s="5" t="s">
        <v>77</v>
      </c>
      <c r="E45" s="6" t="str" cm="1">
        <f t="array" ref="E45">_xll.SNT.StockInst($D45,$E$5)</f>
        <v>=SNT.StockInst($D45,$E$5) =&gt; 接続待ち</v>
      </c>
      <c r="F45" s="11" t="str" cm="1">
        <f t="array" ref="F45">_xll.SNT.StockInst($D45,$F$5)</f>
        <v>=SNT.StockInst($D45,$F$5) =&gt; 接続待ち</v>
      </c>
      <c r="G45" s="12" t="e">
        <f t="shared" si="1"/>
        <v>#VALUE!</v>
      </c>
      <c r="H45" s="17" t="e" cm="1">
        <f t="array" ref="H45">ROUND(_xll.SNT.StockInst($D45,$H$5),1)</f>
        <v>#VALUE!</v>
      </c>
      <c r="I45" s="43"/>
      <c r="J45" s="15" t="e">
        <f t="shared" si="0"/>
        <v>#VALUE!</v>
      </c>
      <c r="K45" s="44"/>
      <c r="L45" s="22" t="e">
        <f t="shared" si="2"/>
        <v>#VALUE!</v>
      </c>
    </row>
    <row r="46" spans="3:12" ht="15" customHeight="1" x14ac:dyDescent="0.15">
      <c r="C46" s="9">
        <v>41</v>
      </c>
      <c r="D46" s="5" t="s">
        <v>78</v>
      </c>
      <c r="E46" s="6" t="str" cm="1">
        <f t="array" ref="E46">_xll.SNT.StockInst($D46,$E$5)</f>
        <v>=SNT.StockInst($D46,$E$5) =&gt; 接続待ち</v>
      </c>
      <c r="F46" s="11" t="str" cm="1">
        <f t="array" ref="F46">_xll.SNT.StockInst($D46,$F$5)</f>
        <v>=SNT.StockInst($D46,$F$5) =&gt; 接続待ち</v>
      </c>
      <c r="G46" s="12" t="e">
        <f t="shared" si="1"/>
        <v>#VALUE!</v>
      </c>
      <c r="H46" s="17" t="e" cm="1">
        <f t="array" ref="H46">ROUND(_xll.SNT.StockInst($D46,$H$5),1)</f>
        <v>#VALUE!</v>
      </c>
      <c r="I46" s="43"/>
      <c r="J46" s="15" t="e">
        <f t="shared" si="0"/>
        <v>#VALUE!</v>
      </c>
      <c r="K46" s="44"/>
      <c r="L46" s="22" t="e">
        <f t="shared" si="2"/>
        <v>#VALUE!</v>
      </c>
    </row>
    <row r="47" spans="3:12" ht="15" customHeight="1" x14ac:dyDescent="0.15">
      <c r="C47" s="9">
        <v>42</v>
      </c>
      <c r="D47" s="5" t="s">
        <v>79</v>
      </c>
      <c r="E47" s="6" t="str" cm="1">
        <f t="array" ref="E47">_xll.SNT.StockInst($D47,$E$5)</f>
        <v>=SNT.StockInst($D47,$E$5) =&gt; 接続待ち</v>
      </c>
      <c r="F47" s="11" t="str" cm="1">
        <f t="array" ref="F47">_xll.SNT.StockInst($D47,$F$5)</f>
        <v>=SNT.StockInst($D47,$F$5) =&gt; 接続待ち</v>
      </c>
      <c r="G47" s="12" t="e">
        <f t="shared" si="1"/>
        <v>#VALUE!</v>
      </c>
      <c r="H47" s="17" t="e" cm="1">
        <f t="array" ref="H47">ROUND(_xll.SNT.StockInst($D47,$H$5),1)</f>
        <v>#VALUE!</v>
      </c>
      <c r="I47" s="43"/>
      <c r="J47" s="15" t="e">
        <f t="shared" si="0"/>
        <v>#VALUE!</v>
      </c>
      <c r="K47" s="44"/>
      <c r="L47" s="22" t="e">
        <f t="shared" si="2"/>
        <v>#VALUE!</v>
      </c>
    </row>
    <row r="48" spans="3:12" ht="15" customHeight="1" x14ac:dyDescent="0.15">
      <c r="C48" s="9">
        <v>43</v>
      </c>
      <c r="D48" s="5" t="s">
        <v>80</v>
      </c>
      <c r="E48" s="6" t="str" cm="1">
        <f t="array" ref="E48">_xll.SNT.StockInst($D48,$E$5)</f>
        <v>=SNT.StockInst($D48,$E$5) =&gt; 接続待ち</v>
      </c>
      <c r="F48" s="11" t="str" cm="1">
        <f t="array" ref="F48">_xll.SNT.StockInst($D48,$F$5)</f>
        <v>=SNT.StockInst($D48,$F$5) =&gt; 接続待ち</v>
      </c>
      <c r="G48" s="12" t="e">
        <f t="shared" si="1"/>
        <v>#VALUE!</v>
      </c>
      <c r="H48" s="17" t="e" cm="1">
        <f t="array" ref="H48">ROUND(_xll.SNT.StockInst($D48,$H$5),1)</f>
        <v>#VALUE!</v>
      </c>
      <c r="I48" s="43"/>
      <c r="J48" s="15" t="e">
        <f t="shared" si="0"/>
        <v>#VALUE!</v>
      </c>
      <c r="K48" s="44"/>
      <c r="L48" s="22" t="e">
        <f t="shared" si="2"/>
        <v>#VALUE!</v>
      </c>
    </row>
    <row r="49" spans="3:12" ht="15" customHeight="1" x14ac:dyDescent="0.15">
      <c r="C49" s="9">
        <v>44</v>
      </c>
      <c r="D49" s="5" t="s">
        <v>81</v>
      </c>
      <c r="E49" s="6" t="str" cm="1">
        <f t="array" ref="E49">_xll.SNT.StockInst($D49,$E$5)</f>
        <v>=SNT.StockInst($D49,$E$5) =&gt; 接続待ち</v>
      </c>
      <c r="F49" s="11" t="str" cm="1">
        <f t="array" ref="F49">_xll.SNT.StockInst($D49,$F$5)</f>
        <v>=SNT.StockInst($D49,$F$5) =&gt; 接続待ち</v>
      </c>
      <c r="G49" s="12" t="e">
        <f t="shared" si="1"/>
        <v>#VALUE!</v>
      </c>
      <c r="H49" s="17" t="e" cm="1">
        <f t="array" ref="H49">ROUND(_xll.SNT.StockInst($D49,$H$5),1)</f>
        <v>#VALUE!</v>
      </c>
      <c r="I49" s="43"/>
      <c r="J49" s="15" t="e">
        <f t="shared" si="0"/>
        <v>#VALUE!</v>
      </c>
      <c r="K49" s="44"/>
      <c r="L49" s="22" t="e">
        <f t="shared" si="2"/>
        <v>#VALUE!</v>
      </c>
    </row>
    <row r="50" spans="3:12" ht="15" customHeight="1" x14ac:dyDescent="0.15">
      <c r="C50" s="9">
        <v>45</v>
      </c>
      <c r="D50" s="5" t="s">
        <v>82</v>
      </c>
      <c r="E50" s="6" t="str" cm="1">
        <f t="array" ref="E50">_xll.SNT.StockInst($D50,$E$5)</f>
        <v>=SNT.StockInst($D50,$E$5) =&gt; 接続待ち</v>
      </c>
      <c r="F50" s="11" t="str" cm="1">
        <f t="array" ref="F50">_xll.SNT.StockInst($D50,$F$5)</f>
        <v>=SNT.StockInst($D50,$F$5) =&gt; 接続待ち</v>
      </c>
      <c r="G50" s="12" t="e">
        <f t="shared" si="1"/>
        <v>#VALUE!</v>
      </c>
      <c r="H50" s="17" t="e" cm="1">
        <f t="array" ref="H50">ROUND(_xll.SNT.StockInst($D50,$H$5),1)</f>
        <v>#VALUE!</v>
      </c>
      <c r="I50" s="43"/>
      <c r="J50" s="15" t="e">
        <f t="shared" si="0"/>
        <v>#VALUE!</v>
      </c>
      <c r="K50" s="44"/>
      <c r="L50" s="22" t="e">
        <f t="shared" si="2"/>
        <v>#VALUE!</v>
      </c>
    </row>
    <row r="51" spans="3:12" ht="15" customHeight="1" x14ac:dyDescent="0.15">
      <c r="C51" s="9">
        <v>46</v>
      </c>
      <c r="D51" s="5" t="s">
        <v>83</v>
      </c>
      <c r="E51" s="6" t="str" cm="1">
        <f t="array" ref="E51">_xll.SNT.StockInst($D51,$E$5)</f>
        <v>=SNT.StockInst($D51,$E$5) =&gt; 接続待ち</v>
      </c>
      <c r="F51" s="11" t="str" cm="1">
        <f t="array" ref="F51">_xll.SNT.StockInst($D51,$F$5)</f>
        <v>=SNT.StockInst($D51,$F$5) =&gt; 接続待ち</v>
      </c>
      <c r="G51" s="12" t="e">
        <f t="shared" si="1"/>
        <v>#VALUE!</v>
      </c>
      <c r="H51" s="17" t="e" cm="1">
        <f t="array" ref="H51">ROUND(_xll.SNT.StockInst($D51,$H$5),1)</f>
        <v>#VALUE!</v>
      </c>
      <c r="I51" s="43"/>
      <c r="J51" s="15" t="e">
        <f t="shared" si="0"/>
        <v>#VALUE!</v>
      </c>
      <c r="K51" s="44"/>
      <c r="L51" s="22" t="e">
        <f t="shared" si="2"/>
        <v>#VALUE!</v>
      </c>
    </row>
    <row r="52" spans="3:12" ht="15" customHeight="1" x14ac:dyDescent="0.15">
      <c r="C52" s="9">
        <v>47</v>
      </c>
      <c r="D52" s="5" t="s">
        <v>84</v>
      </c>
      <c r="E52" s="6" t="str" cm="1">
        <f t="array" ref="E52">_xll.SNT.StockInst($D52,$E$5)</f>
        <v>=SNT.StockInst($D52,$E$5) =&gt; 接続待ち</v>
      </c>
      <c r="F52" s="11" t="str" cm="1">
        <f t="array" ref="F52">_xll.SNT.StockInst($D52,$F$5)</f>
        <v>=SNT.StockInst($D52,$F$5) =&gt; 接続待ち</v>
      </c>
      <c r="G52" s="12" t="e">
        <f t="shared" si="1"/>
        <v>#VALUE!</v>
      </c>
      <c r="H52" s="17" t="e" cm="1">
        <f t="array" ref="H52">ROUND(_xll.SNT.StockInst($D52,$H$5),1)</f>
        <v>#VALUE!</v>
      </c>
      <c r="I52" s="43"/>
      <c r="J52" s="15" t="e">
        <f t="shared" si="0"/>
        <v>#VALUE!</v>
      </c>
      <c r="K52" s="44"/>
      <c r="L52" s="22" t="e">
        <f t="shared" si="2"/>
        <v>#VALUE!</v>
      </c>
    </row>
    <row r="53" spans="3:12" ht="15" customHeight="1" x14ac:dyDescent="0.15">
      <c r="C53" s="9">
        <v>48</v>
      </c>
      <c r="D53" s="5" t="s">
        <v>85</v>
      </c>
      <c r="E53" s="6" t="str" cm="1">
        <f t="array" ref="E53">_xll.SNT.StockInst($D53,$E$5)</f>
        <v>=SNT.StockInst($D53,$E$5) =&gt; 接続待ち</v>
      </c>
      <c r="F53" s="11" t="str" cm="1">
        <f t="array" ref="F53">_xll.SNT.StockInst($D53,$F$5)</f>
        <v>=SNT.StockInst($D53,$F$5) =&gt; 接続待ち</v>
      </c>
      <c r="G53" s="12" t="e">
        <f t="shared" si="1"/>
        <v>#VALUE!</v>
      </c>
      <c r="H53" s="17" t="e" cm="1">
        <f t="array" ref="H53">ROUND(_xll.SNT.StockInst($D53,$H$5),1)</f>
        <v>#VALUE!</v>
      </c>
      <c r="I53" s="43"/>
      <c r="J53" s="15" t="e">
        <f t="shared" si="0"/>
        <v>#VALUE!</v>
      </c>
      <c r="K53" s="44"/>
      <c r="L53" s="22" t="e">
        <f t="shared" si="2"/>
        <v>#VALUE!</v>
      </c>
    </row>
    <row r="54" spans="3:12" ht="15" customHeight="1" x14ac:dyDescent="0.15">
      <c r="C54" s="9">
        <v>49</v>
      </c>
      <c r="D54" s="5" t="s">
        <v>86</v>
      </c>
      <c r="E54" s="6" t="str" cm="1">
        <f t="array" ref="E54">_xll.SNT.StockInst($D54,$E$5)</f>
        <v>=SNT.StockInst($D54,$E$5) =&gt; 接続待ち</v>
      </c>
      <c r="F54" s="11" t="str" cm="1">
        <f t="array" ref="F54">_xll.SNT.StockInst($D54,$F$5)</f>
        <v>=SNT.StockInst($D54,$F$5) =&gt; 接続待ち</v>
      </c>
      <c r="G54" s="12" t="e">
        <f t="shared" si="1"/>
        <v>#VALUE!</v>
      </c>
      <c r="H54" s="17" t="e" cm="1">
        <f t="array" ref="H54">ROUND(_xll.SNT.StockInst($D54,$H$5),1)</f>
        <v>#VALUE!</v>
      </c>
      <c r="I54" s="43"/>
      <c r="J54" s="15" t="e">
        <f t="shared" si="0"/>
        <v>#VALUE!</v>
      </c>
      <c r="K54" s="44"/>
      <c r="L54" s="22" t="e">
        <f t="shared" si="2"/>
        <v>#VALUE!</v>
      </c>
    </row>
    <row r="55" spans="3:12" ht="15" customHeight="1" x14ac:dyDescent="0.15">
      <c r="C55" s="45">
        <v>50</v>
      </c>
      <c r="D55" s="46" t="s">
        <v>87</v>
      </c>
      <c r="E55" s="47" t="str" cm="1">
        <f t="array" ref="E55">_xll.SNT.StockInst($D55,$E$5)</f>
        <v>=SNT.StockInst($D55,$E$5) =&gt; 接続待ち</v>
      </c>
      <c r="F55" s="48" t="str" cm="1">
        <f t="array" ref="F55">_xll.SNT.StockInst($D55,$F$5)</f>
        <v>=SNT.StockInst($D55,$F$5) =&gt; 接続待ち</v>
      </c>
      <c r="G55" s="49" t="e">
        <f t="shared" si="1"/>
        <v>#VALUE!</v>
      </c>
      <c r="H55" s="50" t="e" cm="1">
        <f t="array" ref="H55">ROUND(_xll.SNT.StockInst($D55,$H$5),1)</f>
        <v>#VALUE!</v>
      </c>
      <c r="J55" s="51" t="e">
        <f t="shared" si="0"/>
        <v>#VALUE!</v>
      </c>
      <c r="L55" s="52" t="e">
        <f t="shared" si="2"/>
        <v>#VALUE!</v>
      </c>
    </row>
  </sheetData>
  <phoneticPr fontId="2"/>
  <conditionalFormatting sqref="D6:J55">
    <cfRule type="expression" dxfId="2" priority="3">
      <formula>ISEVEN(ROW())</formula>
    </cfRule>
  </conditionalFormatting>
  <conditionalFormatting sqref="G6:G55">
    <cfRule type="cellIs" dxfId="1" priority="1" operator="equal">
      <formula>"&gt;"</formula>
    </cfRule>
    <cfRule type="cellIs" dxfId="0" priority="2" operator="equal">
      <formula>"&lt;"</formula>
    </cfRule>
  </conditionalFormatting>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サンプルシートの説明</vt:lpstr>
      <vt:lpstr>VWAP取得シート</vt:lpstr>
      <vt:lpstr>サンプルシートの説明!Print_Area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2025-09-29T02:26:58Z</cp:lastPrinted>
  <dcterms:created xsi:type="dcterms:W3CDTF">2024-12-17T03:34:33Z</dcterms:created>
  <dcterms:modified xsi:type="dcterms:W3CDTF">2025-09-30T06:27:51Z</dcterms:modified>
</cp:coreProperties>
</file>